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rob/Desktop/Work/Promotion/EAEVE/Uebersetzung Logbooks/fuer_Poettmann/"/>
    </mc:Choice>
  </mc:AlternateContent>
  <xr:revisionPtr revIDLastSave="0" documentId="13_ncr:1_{D999C1E8-2B31-D845-8E64-D41EF018B78D}" xr6:coauthVersionLast="47" xr6:coauthVersionMax="47" xr10:uidLastSave="{00000000-0000-0000-0000-000000000000}"/>
  <bookViews>
    <workbookView xWindow="16800" yWindow="-28140" windowWidth="25380" windowHeight="27980" xr2:uid="{00000000-000D-0000-FFFF-FFFF00000000}"/>
  </bookViews>
  <sheets>
    <sheet name="Case_documentation_fis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41" i="1" l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2" i="1"/>
</calcChain>
</file>

<file path=xl/sharedStrings.xml><?xml version="1.0" encoding="utf-8"?>
<sst xmlns="http://schemas.openxmlformats.org/spreadsheetml/2006/main" count="123" uniqueCount="110">
  <si>
    <t>Name:</t>
  </si>
  <si>
    <t>i.m.</t>
  </si>
  <si>
    <t>OP</t>
  </si>
  <si>
    <t>Diagnostik und Therapie</t>
  </si>
  <si>
    <t>Organsystem / Fachgebiet</t>
  </si>
  <si>
    <t>Operative Eingriffe - Auswahl</t>
  </si>
  <si>
    <t>Nutzungsart</t>
  </si>
  <si>
    <t>Logbuch practical tasks PY - Fish Diseases and Fishkeeping Department</t>
  </si>
  <si>
    <t>Student registration number:</t>
  </si>
  <si>
    <t>PY from - to</t>
  </si>
  <si>
    <t>Date</t>
  </si>
  <si>
    <t>Fish diagnostic number</t>
  </si>
  <si>
    <t>dd.mm.yyyy</t>
  </si>
  <si>
    <t>only numbers</t>
  </si>
  <si>
    <t>X</t>
  </si>
  <si>
    <t>Ornamental fish</t>
  </si>
  <si>
    <t>Fish species</t>
  </si>
  <si>
    <t>Area/ organ system</t>
  </si>
  <si>
    <t>Text</t>
  </si>
  <si>
    <t>Dropdown menu</t>
  </si>
  <si>
    <t>Primary diagnosis</t>
  </si>
  <si>
    <t>Handling and diagnostics</t>
  </si>
  <si>
    <t xml:space="preserve"> 1 - observed, 2 - assisted, 3 - performed (other (free text &amp; number))</t>
  </si>
  <si>
    <t>Anamnesis</t>
  </si>
  <si>
    <t>General examination</t>
  </si>
  <si>
    <t>General anesthesia</t>
  </si>
  <si>
    <t>Anesthesia monitoring</t>
  </si>
  <si>
    <t>Skin swab</t>
  </si>
  <si>
    <t>Gill swab</t>
  </si>
  <si>
    <t>Gastric lavage</t>
  </si>
  <si>
    <t>Intestinal lavage</t>
  </si>
  <si>
    <t>Husbandry evaluation</t>
  </si>
  <si>
    <t>Feeding evaluation</t>
  </si>
  <si>
    <t>X-ray</t>
  </si>
  <si>
    <t>Sonography</t>
  </si>
  <si>
    <t>Blood sampling</t>
  </si>
  <si>
    <t>Blood examination</t>
  </si>
  <si>
    <t>Dissection</t>
  </si>
  <si>
    <t>Histology sample</t>
  </si>
  <si>
    <t>Histological examination</t>
  </si>
  <si>
    <t>Organ removal for Virology</t>
  </si>
  <si>
    <t>Organ removal for Bacteriology</t>
  </si>
  <si>
    <t>Swab sample + Bacteriology</t>
  </si>
  <si>
    <t>Chemical examination of water</t>
  </si>
  <si>
    <t>Other</t>
  </si>
  <si>
    <t>Treatment</t>
  </si>
  <si>
    <t>Evaluation Parasitology/ treatment plan</t>
  </si>
  <si>
    <t>Evaluation Bacteriology/ treatment plan</t>
  </si>
  <si>
    <t>Evaluation virology/ treatment plan</t>
  </si>
  <si>
    <t>Evaluation husbandry &amp; water quality/ treatment plan</t>
  </si>
  <si>
    <t>Evaluation feeding ornamental fish</t>
  </si>
  <si>
    <t>Wound treatment</t>
  </si>
  <si>
    <t>Euthanasia ornamental fish</t>
  </si>
  <si>
    <t>Visitation + evaluation aquarium/ aquaculture</t>
  </si>
  <si>
    <t>Type of operation</t>
  </si>
  <si>
    <t>List</t>
  </si>
  <si>
    <t>Use of animal</t>
  </si>
  <si>
    <t>Table fish</t>
  </si>
  <si>
    <t>Anesthetizing/ euthanasia table fish</t>
  </si>
  <si>
    <t>General</t>
  </si>
  <si>
    <t>Practical Year - automatic evaluation of practical tasks</t>
  </si>
  <si>
    <t>Evaluation of the performed tasks in relation to the minimum amount of tasks</t>
  </si>
  <si>
    <t>If the minimum amount is reached, the colour will change from red to green</t>
  </si>
  <si>
    <t>Nothing is written here except the specifications</t>
  </si>
  <si>
    <t>Inhilation anasthesia over water</t>
  </si>
  <si>
    <t>Gastric lavage/ sampling of gastric content</t>
  </si>
  <si>
    <t>Intestinal lavage/ sampling of intestinal content</t>
  </si>
  <si>
    <t>Wound cleansing and treatment</t>
  </si>
  <si>
    <t>Intramuscular injection</t>
  </si>
  <si>
    <t>Sonographic examination and evaluation</t>
  </si>
  <si>
    <t>Evaluation of feeding (ornamental fish)</t>
  </si>
  <si>
    <t>Creation of therapy plan for parasitological infection of ornamental fish</t>
  </si>
  <si>
    <t>Creation of therapy plan for bacterial infection of ornamental fish</t>
  </si>
  <si>
    <t>Dissection ornamental fish</t>
  </si>
  <si>
    <t>Dissection table fish</t>
  </si>
  <si>
    <t>Skin swab sampling</t>
  </si>
  <si>
    <t>Gill swab sampling</t>
  </si>
  <si>
    <t>Swab sample for bacteriological examination</t>
  </si>
  <si>
    <t>Microscopic examination of blood smear</t>
  </si>
  <si>
    <t>Evaluation of X-ray images</t>
  </si>
  <si>
    <t>Tissue sampling for bacterial examination</t>
  </si>
  <si>
    <t xml:space="preserve">Tissue sampling for virological examination </t>
  </si>
  <si>
    <t xml:space="preserve">Tissue sampling for histological examination </t>
  </si>
  <si>
    <t>Evaluation of histological specimen</t>
  </si>
  <si>
    <t>Evaluation of chemical water parameters</t>
  </si>
  <si>
    <t>Sampling of water + chemical examination</t>
  </si>
  <si>
    <t>The amounts listed in the main table "Ornamental fish" and the corresponding task are noted (only 3 = performed)</t>
  </si>
  <si>
    <t>The amounts listed in the main table "Table fish" and the corresponding task are noted (only 3 = performed)</t>
  </si>
  <si>
    <r>
      <t xml:space="preserve">The amounts listed in the main table "Ornamental fish" </t>
    </r>
    <r>
      <rPr>
        <i/>
        <u/>
        <sz val="11"/>
        <color rgb="FF0070C0"/>
        <rFont val="Calibri"/>
        <family val="2"/>
        <scheme val="minor"/>
      </rPr>
      <t>or</t>
    </r>
    <r>
      <rPr>
        <i/>
        <sz val="11"/>
        <color rgb="FF0070C0"/>
        <rFont val="Calibri"/>
        <family val="2"/>
        <scheme val="minor"/>
      </rPr>
      <t xml:space="preserve"> "Table fish" and the corresponding task are noted (only 3 = performed)</t>
    </r>
  </si>
  <si>
    <t>Eye operation</t>
  </si>
  <si>
    <t>Skin tumor</t>
  </si>
  <si>
    <t>Skin/ bite wound</t>
  </si>
  <si>
    <t>Spawning behavior/ spawn hardening</t>
  </si>
  <si>
    <t>Other neoplasia</t>
  </si>
  <si>
    <t>Target</t>
  </si>
  <si>
    <t>Actual</t>
  </si>
  <si>
    <t>observed</t>
  </si>
  <si>
    <t>assisted</t>
  </si>
  <si>
    <t>performed</t>
  </si>
  <si>
    <t>Skin</t>
  </si>
  <si>
    <t>Gills</t>
  </si>
  <si>
    <t>Skin and Gills</t>
  </si>
  <si>
    <t>Eyes</t>
  </si>
  <si>
    <t>Oral cavity / teeth</t>
  </si>
  <si>
    <t>Gastrointestinal tract</t>
  </si>
  <si>
    <t>Genital tract</t>
  </si>
  <si>
    <t>Pathology</t>
  </si>
  <si>
    <t>Generalized</t>
  </si>
  <si>
    <t>Explanation of codes</t>
  </si>
  <si>
    <t>Instructions for filling in and at the same time list for selection in the corresponding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</si>
</sst>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7F185"/>
        <bgColor indexed="64"/>
      </patternFill>
    </fill>
    <fill>
      <patternFill patternType="solid">
        <fgColor rgb="FFA7B8FE"/>
        <bgColor indexed="64"/>
      </patternFill>
    </fill>
    <fill>
      <patternFill patternType="solid">
        <fgColor rgb="FF87E8E9"/>
        <bgColor indexed="64"/>
      </patternFill>
    </fill>
    <fill>
      <patternFill patternType="solid">
        <fgColor rgb="FFA9E1A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1" fillId="0" borderId="1" xfId="0" applyFont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13" xfId="0" applyBorder="1"/>
    <xf numFmtId="0" fontId="0" fillId="0" borderId="11" xfId="0" applyBorder="1" applyAlignment="1">
      <alignment horizontal="right"/>
    </xf>
    <xf numFmtId="0" fontId="1" fillId="0" borderId="15" xfId="0" applyFont="1" applyBorder="1"/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6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Standard" xfId="0" builtinId="0"/>
  </cellStyles>
  <dxfs count="60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A7B8FE"/>
      <color rgb="FF93FFFF"/>
      <color rgb="FF87E8E9"/>
      <color rgb="FFB7F185"/>
      <color rgb="FFA9E1A4"/>
      <color rgb="FFB1E5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133"/>
  <sheetViews>
    <sheetView tabSelected="1" topLeftCell="AP1" zoomScaleNormal="100" workbookViewId="0">
      <pane ySplit="8" topLeftCell="A9" activePane="bottomLeft" state="frozen"/>
      <selection pane="bottomLeft" activeCell="R10" sqref="R10"/>
    </sheetView>
  </sheetViews>
  <sheetFormatPr baseColWidth="10" defaultColWidth="11.5" defaultRowHeight="15" x14ac:dyDescent="0.2"/>
  <cols>
    <col min="1" max="1" width="12.33203125" customWidth="1"/>
    <col min="2" max="2" width="17.83203125" customWidth="1"/>
    <col min="3" max="3" width="15.83203125" customWidth="1"/>
    <col min="4" max="4" width="17" customWidth="1"/>
    <col min="5" max="5" width="17.6640625" customWidth="1"/>
    <col min="6" max="6" width="24.83203125" customWidth="1"/>
    <col min="7" max="7" width="17.5" customWidth="1"/>
    <col min="8" max="8" width="10.6640625" customWidth="1"/>
    <col min="9" max="9" width="13.83203125" customWidth="1"/>
    <col min="10" max="10" width="10.83203125" customWidth="1"/>
    <col min="11" max="11" width="11.5" customWidth="1"/>
    <col min="12" max="13" width="8.83203125" customWidth="1"/>
    <col min="14" max="14" width="8" customWidth="1"/>
    <col min="15" max="15" width="9.83203125" customWidth="1"/>
    <col min="16" max="16" width="14.5" customWidth="1"/>
    <col min="17" max="18" width="11" customWidth="1"/>
    <col min="19" max="19" width="8" customWidth="1"/>
    <col min="20" max="20" width="12" customWidth="1"/>
    <col min="21" max="21" width="10.83203125" customWidth="1"/>
    <col min="22" max="22" width="12.33203125" customWidth="1"/>
    <col min="23" max="24" width="10.1640625" customWidth="1"/>
    <col min="25" max="25" width="13.1640625" customWidth="1"/>
    <col min="26" max="26" width="11.1640625" customWidth="1"/>
    <col min="27" max="27" width="12.83203125" customWidth="1"/>
    <col min="28" max="28" width="14.33203125" customWidth="1"/>
    <col min="29" max="29" width="13.5" customWidth="1"/>
    <col min="30" max="33" width="15" customWidth="1"/>
    <col min="34" max="35" width="14.1640625" customWidth="1"/>
    <col min="36" max="36" width="10" customWidth="1"/>
    <col min="37" max="37" width="6.1640625" customWidth="1"/>
    <col min="38" max="38" width="11.83203125" customWidth="1"/>
    <col min="39" max="39" width="15.1640625" customWidth="1"/>
    <col min="40" max="40" width="5.6640625" customWidth="1"/>
    <col min="41" max="41" width="14.33203125" customWidth="1"/>
    <col min="42" max="42" width="16.5" customWidth="1"/>
    <col min="44" max="44" width="12.83203125" customWidth="1"/>
    <col min="45" max="45" width="63.5" customWidth="1"/>
    <col min="58" max="58" width="45.5" customWidth="1"/>
  </cols>
  <sheetData>
    <row r="1" spans="1:59" ht="19" x14ac:dyDescent="0.25">
      <c r="A1" s="37" t="s">
        <v>7</v>
      </c>
    </row>
    <row r="2" spans="1:59" x14ac:dyDescent="0.2">
      <c r="A2" s="63" t="s">
        <v>0</v>
      </c>
      <c r="B2" s="63"/>
      <c r="C2" s="63"/>
      <c r="D2" s="63"/>
      <c r="E2" s="63"/>
      <c r="F2" s="63"/>
    </row>
    <row r="3" spans="1:59" x14ac:dyDescent="0.2">
      <c r="A3" s="63" t="s">
        <v>8</v>
      </c>
      <c r="B3" s="63"/>
      <c r="C3" s="63"/>
      <c r="D3" s="63"/>
      <c r="E3" s="63"/>
      <c r="F3" s="63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"/>
      <c r="Y3" s="6"/>
      <c r="Z3" s="6"/>
      <c r="AA3" s="6"/>
      <c r="AB3" s="6"/>
      <c r="AC3" s="6"/>
    </row>
    <row r="4" spans="1:59" x14ac:dyDescent="0.2">
      <c r="A4" s="63" t="s">
        <v>9</v>
      </c>
      <c r="B4" s="63"/>
      <c r="C4" s="63"/>
      <c r="D4" s="63"/>
      <c r="E4" s="63"/>
      <c r="F4" s="63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6" spans="1:59" s="1" customFormat="1" ht="29.5" customHeight="1" x14ac:dyDescent="0.25">
      <c r="A6" s="58" t="s">
        <v>10</v>
      </c>
      <c r="B6" s="70" t="s">
        <v>11</v>
      </c>
      <c r="C6" s="64" t="s">
        <v>6</v>
      </c>
      <c r="D6" s="65"/>
      <c r="E6" s="58" t="s">
        <v>16</v>
      </c>
      <c r="F6" s="62" t="s">
        <v>17</v>
      </c>
      <c r="G6" s="70" t="s">
        <v>20</v>
      </c>
      <c r="H6" s="61" t="s">
        <v>21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9" t="s">
        <v>45</v>
      </c>
      <c r="AF6" s="69"/>
      <c r="AG6" s="69"/>
      <c r="AH6" s="69"/>
      <c r="AI6" s="69"/>
      <c r="AJ6" s="69"/>
      <c r="AK6" s="69"/>
      <c r="AL6" s="69"/>
      <c r="AM6" s="69"/>
      <c r="AN6" s="69"/>
      <c r="AO6" s="19"/>
      <c r="AR6" s="37" t="s">
        <v>60</v>
      </c>
      <c r="AS6"/>
      <c r="AT6"/>
      <c r="AU6"/>
      <c r="AV6"/>
      <c r="AW6"/>
      <c r="AX6"/>
      <c r="AY6"/>
      <c r="AZ6"/>
      <c r="BA6"/>
      <c r="BB6"/>
      <c r="BC6"/>
      <c r="BD6"/>
      <c r="BE6"/>
      <c r="BF6"/>
    </row>
    <row r="7" spans="1:59" ht="72" customHeight="1" x14ac:dyDescent="0.2">
      <c r="A7" s="59"/>
      <c r="B7" s="71"/>
      <c r="C7" s="36" t="s">
        <v>15</v>
      </c>
      <c r="D7" s="36" t="s">
        <v>57</v>
      </c>
      <c r="E7" s="59"/>
      <c r="F7" s="62"/>
      <c r="G7" s="71"/>
      <c r="H7" s="27" t="s">
        <v>23</v>
      </c>
      <c r="I7" s="27" t="s">
        <v>24</v>
      </c>
      <c r="J7" s="27" t="s">
        <v>25</v>
      </c>
      <c r="K7" s="27" t="s">
        <v>26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42</v>
      </c>
      <c r="Q7" s="27" t="s">
        <v>31</v>
      </c>
      <c r="R7" s="27" t="s">
        <v>32</v>
      </c>
      <c r="S7" s="27" t="s">
        <v>33</v>
      </c>
      <c r="T7" s="27" t="s">
        <v>34</v>
      </c>
      <c r="U7" s="27" t="s">
        <v>35</v>
      </c>
      <c r="V7" s="27" t="s">
        <v>36</v>
      </c>
      <c r="W7" s="27" t="s">
        <v>37</v>
      </c>
      <c r="X7" s="27" t="s">
        <v>38</v>
      </c>
      <c r="Y7" s="27" t="s">
        <v>39</v>
      </c>
      <c r="Z7" s="27" t="s">
        <v>40</v>
      </c>
      <c r="AA7" s="27" t="s">
        <v>41</v>
      </c>
      <c r="AB7" s="27" t="s">
        <v>53</v>
      </c>
      <c r="AC7" s="27" t="s">
        <v>43</v>
      </c>
      <c r="AD7" s="27" t="s">
        <v>44</v>
      </c>
      <c r="AE7" s="20" t="s">
        <v>46</v>
      </c>
      <c r="AF7" s="20" t="s">
        <v>47</v>
      </c>
      <c r="AG7" s="20" t="s">
        <v>48</v>
      </c>
      <c r="AH7" s="20" t="s">
        <v>49</v>
      </c>
      <c r="AI7" s="20" t="s">
        <v>50</v>
      </c>
      <c r="AJ7" s="20" t="s">
        <v>51</v>
      </c>
      <c r="AK7" s="19" t="s">
        <v>1</v>
      </c>
      <c r="AL7" s="20" t="s">
        <v>52</v>
      </c>
      <c r="AM7" s="20" t="s">
        <v>58</v>
      </c>
      <c r="AN7" s="19" t="s">
        <v>2</v>
      </c>
      <c r="AO7" s="20" t="s">
        <v>54</v>
      </c>
      <c r="AR7" s="5" t="s">
        <v>61</v>
      </c>
    </row>
    <row r="8" spans="1:59" ht="25.25" customHeight="1" x14ac:dyDescent="0.2">
      <c r="A8" s="13" t="s">
        <v>12</v>
      </c>
      <c r="B8" s="14" t="s">
        <v>13</v>
      </c>
      <c r="C8" s="72" t="s">
        <v>14</v>
      </c>
      <c r="D8" s="73"/>
      <c r="E8" s="14" t="s">
        <v>18</v>
      </c>
      <c r="F8" s="15" t="s">
        <v>19</v>
      </c>
      <c r="G8" s="14" t="s">
        <v>18</v>
      </c>
      <c r="H8" s="66" t="s">
        <v>22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8"/>
      <c r="AO8" s="15" t="s">
        <v>55</v>
      </c>
      <c r="AR8" s="5" t="s">
        <v>62</v>
      </c>
    </row>
    <row r="9" spans="1:59" x14ac:dyDescent="0.2">
      <c r="A9" s="16"/>
      <c r="B9" s="17"/>
      <c r="C9" s="25"/>
      <c r="D9" s="25"/>
      <c r="E9" s="17"/>
      <c r="F9" s="23"/>
      <c r="G9" s="17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9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5"/>
      <c r="AR9" s="5" t="s">
        <v>63</v>
      </c>
    </row>
    <row r="10" spans="1:59" ht="16" thickBot="1" x14ac:dyDescent="0.25">
      <c r="A10" s="2"/>
      <c r="B10" s="3"/>
      <c r="C10" s="26"/>
      <c r="D10" s="26"/>
      <c r="E10" s="3"/>
      <c r="F10" s="24"/>
      <c r="G10" s="3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1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5"/>
    </row>
    <row r="11" spans="1:59" ht="16" thickBot="1" x14ac:dyDescent="0.25">
      <c r="A11" s="2"/>
      <c r="B11" s="3"/>
      <c r="C11" s="26"/>
      <c r="D11" s="26"/>
      <c r="E11" s="3"/>
      <c r="F11" s="24"/>
      <c r="G11" s="3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5"/>
      <c r="AR11" s="43" t="s">
        <v>56</v>
      </c>
      <c r="AS11" s="46"/>
      <c r="AT11" s="47" t="s">
        <v>94</v>
      </c>
      <c r="AU11" s="48" t="s">
        <v>95</v>
      </c>
    </row>
    <row r="12" spans="1:59" x14ac:dyDescent="0.2">
      <c r="A12" s="2"/>
      <c r="B12" s="3"/>
      <c r="C12" s="26"/>
      <c r="D12" s="26"/>
      <c r="E12" s="3"/>
      <c r="F12" s="24"/>
      <c r="G12" s="3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1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5"/>
      <c r="AR12" s="49" t="s">
        <v>15</v>
      </c>
      <c r="AS12" s="39" t="s">
        <v>23</v>
      </c>
      <c r="AT12" s="39">
        <v>5</v>
      </c>
      <c r="AU12" s="40">
        <f>COUNTIFS(Case_documentation_fish!$H9:$H108,"3",Case_documentation_fish!$C9:$C108,"x")</f>
        <v>0</v>
      </c>
      <c r="AV12" s="5" t="s">
        <v>86</v>
      </c>
      <c r="BF12" s="18"/>
      <c r="BG12" s="1"/>
    </row>
    <row r="13" spans="1:59" x14ac:dyDescent="0.2">
      <c r="A13" s="2"/>
      <c r="B13" s="3"/>
      <c r="C13" s="26"/>
      <c r="D13" s="26"/>
      <c r="E13" s="3"/>
      <c r="F13" s="24"/>
      <c r="G13" s="3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5"/>
      <c r="AR13" s="50"/>
      <c r="AS13" s="7" t="s">
        <v>24</v>
      </c>
      <c r="AT13" s="8">
        <v>8</v>
      </c>
      <c r="AU13" s="42">
        <f>COUNTIFS(Case_documentation_fish!$I9:$I108,"3",Case_documentation_fish!$C9:$C108,"x")</f>
        <v>0</v>
      </c>
      <c r="BF13" s="18"/>
      <c r="BG13" s="1"/>
    </row>
    <row r="14" spans="1:59" x14ac:dyDescent="0.2">
      <c r="A14" s="2"/>
      <c r="B14" s="3"/>
      <c r="C14" s="26"/>
      <c r="D14" s="26"/>
      <c r="E14" s="3"/>
      <c r="F14" s="24"/>
      <c r="G14" s="3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1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5"/>
      <c r="AR14" s="50"/>
      <c r="AS14" s="7" t="s">
        <v>64</v>
      </c>
      <c r="AT14" s="7">
        <v>5</v>
      </c>
      <c r="AU14" s="42">
        <f>COUNTIFS(Case_documentation_fish!$J9:$J108,"3",Case_documentation_fish!$C9:$C108,"x")</f>
        <v>0</v>
      </c>
      <c r="AV14" s="5"/>
      <c r="BF14" s="18"/>
      <c r="BG14" s="1"/>
    </row>
    <row r="15" spans="1:59" x14ac:dyDescent="0.2">
      <c r="A15" s="2"/>
      <c r="B15" s="3"/>
      <c r="C15" s="26"/>
      <c r="D15" s="26"/>
      <c r="E15" s="3"/>
      <c r="F15" s="24"/>
      <c r="G15" s="3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1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5"/>
      <c r="AR15" s="50"/>
      <c r="AS15" s="7" t="s">
        <v>26</v>
      </c>
      <c r="AT15" s="7">
        <v>5</v>
      </c>
      <c r="AU15" s="42">
        <f>COUNTIFS(Case_documentation_fish!$K9:$K108,"3",Case_documentation_fish!$C9:$C108,"x")</f>
        <v>0</v>
      </c>
      <c r="BF15" s="18"/>
      <c r="BG15" s="1"/>
    </row>
    <row r="16" spans="1:59" x14ac:dyDescent="0.2">
      <c r="A16" s="2"/>
      <c r="B16" s="3"/>
      <c r="C16" s="26"/>
      <c r="D16" s="26"/>
      <c r="E16" s="3"/>
      <c r="F16" s="24"/>
      <c r="G16" s="3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1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R16" s="50"/>
      <c r="AS16" s="7" t="s">
        <v>65</v>
      </c>
      <c r="AT16" s="7">
        <v>3</v>
      </c>
      <c r="AU16" s="42">
        <f>COUNTIFS(Case_documentation_fish!$N12:$N111,"3",Case_documentation_fish!$C12:$C111,"x")</f>
        <v>0</v>
      </c>
      <c r="BF16" s="18"/>
      <c r="BG16" s="1"/>
    </row>
    <row r="17" spans="1:59" x14ac:dyDescent="0.2">
      <c r="A17" s="2"/>
      <c r="B17" s="3"/>
      <c r="C17" s="26"/>
      <c r="D17" s="26"/>
      <c r="E17" s="3"/>
      <c r="F17" s="24"/>
      <c r="G17" s="3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1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R17" s="50"/>
      <c r="AS17" s="7" t="s">
        <v>66</v>
      </c>
      <c r="AT17" s="7">
        <v>3</v>
      </c>
      <c r="AU17" s="42">
        <f>COUNTIFS(Case_documentation_fish!$O9:$O108,"3",Case_documentation_fish!$C9:$C108,"x")</f>
        <v>0</v>
      </c>
      <c r="BF17" s="18"/>
      <c r="BG17" s="1"/>
    </row>
    <row r="18" spans="1:59" x14ac:dyDescent="0.2">
      <c r="A18" s="2"/>
      <c r="B18" s="3"/>
      <c r="C18" s="26"/>
      <c r="D18" s="26"/>
      <c r="E18" s="3"/>
      <c r="F18" s="24"/>
      <c r="G18" s="3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1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R18" s="50"/>
      <c r="AS18" s="7" t="s">
        <v>67</v>
      </c>
      <c r="AT18" s="7">
        <v>1</v>
      </c>
      <c r="AU18" s="42">
        <f>COUNTIFS(Case_documentation_fish!$AJ9:$AJ108,"3",Case_documentation_fish!$C9:$C108,"x")</f>
        <v>0</v>
      </c>
      <c r="BF18" s="18"/>
      <c r="BG18" s="1"/>
    </row>
    <row r="19" spans="1:59" x14ac:dyDescent="0.2">
      <c r="A19" s="2"/>
      <c r="B19" s="3"/>
      <c r="C19" s="26"/>
      <c r="D19" s="26"/>
      <c r="E19" s="3"/>
      <c r="F19" s="24"/>
      <c r="G19" s="3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1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R19" s="50"/>
      <c r="AS19" s="7" t="s">
        <v>68</v>
      </c>
      <c r="AT19" s="7">
        <v>2</v>
      </c>
      <c r="AU19" s="42">
        <f>COUNTIFS(Case_documentation_fish!$AK9:$AK108,"3",Case_documentation_fish!$C9:$C108,"x")</f>
        <v>0</v>
      </c>
      <c r="BF19" s="18"/>
      <c r="BG19" s="1"/>
    </row>
    <row r="20" spans="1:59" x14ac:dyDescent="0.2">
      <c r="A20" s="2"/>
      <c r="B20" s="3"/>
      <c r="C20" s="26"/>
      <c r="D20" s="26"/>
      <c r="E20" s="3"/>
      <c r="F20" s="24"/>
      <c r="G20" s="3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1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R20" s="50"/>
      <c r="AS20" s="7" t="s">
        <v>69</v>
      </c>
      <c r="AT20" s="7">
        <v>2</v>
      </c>
      <c r="AU20" s="42">
        <f>COUNTIFS(Case_documentation_fish!$T9:$T108,"3",Case_documentation_fish!$C9:$C108,"x")</f>
        <v>0</v>
      </c>
      <c r="BF20" s="18"/>
      <c r="BG20" s="1"/>
    </row>
    <row r="21" spans="1:59" x14ac:dyDescent="0.2">
      <c r="A21" s="2"/>
      <c r="B21" s="3"/>
      <c r="C21" s="26"/>
      <c r="D21" s="26"/>
      <c r="E21" s="3"/>
      <c r="F21" s="24"/>
      <c r="G21" s="3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1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R21" s="50"/>
      <c r="AS21" s="7" t="s">
        <v>70</v>
      </c>
      <c r="AT21" s="7">
        <v>2</v>
      </c>
      <c r="AU21" s="42">
        <f>COUNTIFS(Case_documentation_fish!$AI9:$AI108,"3",Case_documentation_fish!$C9:$C108,"x")</f>
        <v>0</v>
      </c>
      <c r="BF21" s="18"/>
      <c r="BG21" s="1"/>
    </row>
    <row r="22" spans="1:59" x14ac:dyDescent="0.2">
      <c r="A22" s="2"/>
      <c r="B22" s="3"/>
      <c r="C22" s="26"/>
      <c r="D22" s="26"/>
      <c r="E22" s="3"/>
      <c r="F22" s="24"/>
      <c r="G22" s="3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1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R22" s="50"/>
      <c r="AS22" s="7" t="s">
        <v>71</v>
      </c>
      <c r="AT22" s="7">
        <v>5</v>
      </c>
      <c r="AU22" s="42">
        <f>COUNTIFS(Case_documentation_fish!$AE9:$AE108,"3",Case_documentation_fish!$C9:$C108,"x")</f>
        <v>0</v>
      </c>
      <c r="BF22" s="18"/>
      <c r="BG22" s="1"/>
    </row>
    <row r="23" spans="1:59" x14ac:dyDescent="0.2">
      <c r="A23" s="2"/>
      <c r="B23" s="3"/>
      <c r="C23" s="26"/>
      <c r="D23" s="26"/>
      <c r="E23" s="3"/>
      <c r="F23" s="24"/>
      <c r="G23" s="3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R23" s="50"/>
      <c r="AS23" s="7" t="s">
        <v>72</v>
      </c>
      <c r="AT23" s="7">
        <v>3</v>
      </c>
      <c r="AU23" s="42">
        <f>COUNTIFS(Case_documentation_fish!$AF9:$AF108,"3",Case_documentation_fish!$C9:$C108,"x")</f>
        <v>0</v>
      </c>
      <c r="BF23" s="18"/>
      <c r="BG23" s="1"/>
    </row>
    <row r="24" spans="1:59" x14ac:dyDescent="0.2">
      <c r="A24" s="2"/>
      <c r="B24" s="3"/>
      <c r="C24" s="26"/>
      <c r="D24" s="26"/>
      <c r="E24" s="3"/>
      <c r="F24" s="24"/>
      <c r="G24" s="3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1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R24" s="50"/>
      <c r="AS24" s="7" t="s">
        <v>52</v>
      </c>
      <c r="AT24" s="7">
        <v>1</v>
      </c>
      <c r="AU24" s="42">
        <f>COUNTIFS(Case_documentation_fish!$AL9:$AL108,"3",Case_documentation_fish!$C9:$C108,"x")</f>
        <v>0</v>
      </c>
      <c r="BF24" s="18"/>
      <c r="BG24" s="1"/>
    </row>
    <row r="25" spans="1:59" ht="16" thickBot="1" x14ac:dyDescent="0.25">
      <c r="A25" s="2"/>
      <c r="B25" s="3"/>
      <c r="C25" s="26"/>
      <c r="D25" s="26"/>
      <c r="E25" s="3"/>
      <c r="F25" s="24"/>
      <c r="G25" s="3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1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51"/>
      <c r="AS25" s="41" t="s">
        <v>73</v>
      </c>
      <c r="AT25" s="41">
        <v>3</v>
      </c>
      <c r="AU25" s="44">
        <f>COUNTIFS(Case_documentation_fish!$W9:$W108,"3",Case_documentation_fish!$C9:$C108,"x")</f>
        <v>0</v>
      </c>
      <c r="BF25" s="18"/>
      <c r="BG25" s="1"/>
    </row>
    <row r="26" spans="1:59" x14ac:dyDescent="0.2">
      <c r="A26" s="2"/>
      <c r="B26" s="3"/>
      <c r="C26" s="26"/>
      <c r="D26" s="26"/>
      <c r="E26" s="3"/>
      <c r="F26" s="24"/>
      <c r="G26" s="3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1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R26" s="52" t="s">
        <v>57</v>
      </c>
      <c r="AS26" s="39" t="s">
        <v>23</v>
      </c>
      <c r="AT26" s="39">
        <v>3</v>
      </c>
      <c r="AU26" s="40">
        <f>COUNTIFS(Case_documentation_fish!$H9:$H108,"3",Case_documentation_fish!$D9:$D108,"x")</f>
        <v>0</v>
      </c>
      <c r="AV26" s="5" t="s">
        <v>87</v>
      </c>
      <c r="BF26" s="18"/>
      <c r="BG26" s="1"/>
    </row>
    <row r="27" spans="1:59" x14ac:dyDescent="0.2">
      <c r="A27" s="2"/>
      <c r="B27" s="3"/>
      <c r="C27" s="26"/>
      <c r="D27" s="26"/>
      <c r="E27" s="3"/>
      <c r="F27" s="24"/>
      <c r="G27" s="3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1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R27" s="53"/>
      <c r="AS27" s="7" t="s">
        <v>24</v>
      </c>
      <c r="AT27" s="7">
        <v>3</v>
      </c>
      <c r="AU27" s="45">
        <f>COUNTIFS(Case_documentation_fish!$I9:$I108,"3",Case_documentation_fish!$D9:$D108,"x")</f>
        <v>0</v>
      </c>
      <c r="BF27" s="18"/>
      <c r="BG27" s="1"/>
    </row>
    <row r="28" spans="1:59" x14ac:dyDescent="0.2">
      <c r="A28" s="2"/>
      <c r="B28" s="3"/>
      <c r="C28" s="26"/>
      <c r="D28" s="26"/>
      <c r="E28" s="3"/>
      <c r="F28" s="24"/>
      <c r="G28" s="3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1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R28" s="53"/>
      <c r="AS28" s="7" t="s">
        <v>58</v>
      </c>
      <c r="AT28" s="7">
        <v>2</v>
      </c>
      <c r="AU28" s="42">
        <f>COUNTIFS(Case_documentation_fish!$AM9:$AM108,"3",Case_documentation_fish!$D9:$D108,"x")</f>
        <v>0</v>
      </c>
      <c r="BF28" s="18"/>
      <c r="BG28" s="1"/>
    </row>
    <row r="29" spans="1:59" ht="16" thickBot="1" x14ac:dyDescent="0.25">
      <c r="A29" s="2"/>
      <c r="B29" s="3"/>
      <c r="C29" s="26"/>
      <c r="D29" s="26"/>
      <c r="E29" s="3"/>
      <c r="F29" s="24"/>
      <c r="G29" s="3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1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R29" s="54"/>
      <c r="AS29" s="41" t="s">
        <v>74</v>
      </c>
      <c r="AT29" s="41">
        <v>5</v>
      </c>
      <c r="AU29" s="44">
        <f>COUNTIFS(Case_documentation_fish!$W9:$W108,"3",Case_documentation_fish!$D9:$D108,"x")</f>
        <v>0</v>
      </c>
      <c r="BF29" s="18"/>
      <c r="BG29" s="1"/>
    </row>
    <row r="30" spans="1:59" x14ac:dyDescent="0.2">
      <c r="A30" s="2"/>
      <c r="B30" s="3"/>
      <c r="C30" s="26"/>
      <c r="D30" s="26"/>
      <c r="E30" s="3"/>
      <c r="F30" s="24"/>
      <c r="G30" s="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1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R30" s="55" t="s">
        <v>59</v>
      </c>
      <c r="AS30" s="39" t="s">
        <v>75</v>
      </c>
      <c r="AT30" s="39">
        <v>10</v>
      </c>
      <c r="AU30" s="40">
        <f>COUNTIFS(Case_documentation_fish!$L9:$L108,"3")</f>
        <v>0</v>
      </c>
      <c r="AV30" s="5" t="s">
        <v>88</v>
      </c>
      <c r="BF30" s="18"/>
      <c r="BG30" s="1"/>
    </row>
    <row r="31" spans="1:59" x14ac:dyDescent="0.2">
      <c r="A31" s="2"/>
      <c r="B31" s="3"/>
      <c r="C31" s="26"/>
      <c r="D31" s="26"/>
      <c r="E31" s="3"/>
      <c r="F31" s="24"/>
      <c r="G31" s="3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1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R31" s="56"/>
      <c r="AS31" s="7" t="s">
        <v>76</v>
      </c>
      <c r="AT31" s="7">
        <v>10</v>
      </c>
      <c r="AU31" s="42">
        <f>COUNTIFS(Case_documentation_fish!$M9:$M108,"3")</f>
        <v>0</v>
      </c>
      <c r="BF31" s="18"/>
      <c r="BG31" s="1"/>
    </row>
    <row r="32" spans="1:59" x14ac:dyDescent="0.2">
      <c r="A32" s="2"/>
      <c r="B32" s="3"/>
      <c r="C32" s="26"/>
      <c r="D32" s="26"/>
      <c r="E32" s="3"/>
      <c r="F32" s="24"/>
      <c r="G32" s="3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1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R32" s="56"/>
      <c r="AS32" s="7" t="s">
        <v>77</v>
      </c>
      <c r="AT32" s="7">
        <v>5</v>
      </c>
      <c r="AU32" s="42">
        <f>COUNTIFS(Case_documentation_fish!$P9:$P108,"3")</f>
        <v>0</v>
      </c>
      <c r="AV32" s="5"/>
      <c r="BF32" s="18"/>
      <c r="BG32" s="1"/>
    </row>
    <row r="33" spans="1:59" x14ac:dyDescent="0.2">
      <c r="A33" s="2"/>
      <c r="B33" s="3"/>
      <c r="C33" s="26"/>
      <c r="D33" s="26"/>
      <c r="E33" s="3"/>
      <c r="F33" s="24"/>
      <c r="G33" s="3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1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R33" s="56"/>
      <c r="AS33" s="7" t="s">
        <v>78</v>
      </c>
      <c r="AT33" s="7">
        <v>1</v>
      </c>
      <c r="AU33" s="42">
        <f>COUNTIFS(Case_documentation_fish!$V9:$V108,"3")</f>
        <v>0</v>
      </c>
      <c r="BF33" s="18"/>
      <c r="BG33" s="1"/>
    </row>
    <row r="34" spans="1:59" x14ac:dyDescent="0.2">
      <c r="A34" s="2"/>
      <c r="B34" s="3"/>
      <c r="C34" s="26"/>
      <c r="D34" s="26"/>
      <c r="E34" s="3"/>
      <c r="F34" s="24"/>
      <c r="G34" s="3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1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R34" s="56"/>
      <c r="AS34" s="7" t="s">
        <v>35</v>
      </c>
      <c r="AT34" s="7">
        <v>2</v>
      </c>
      <c r="AU34" s="42">
        <f>COUNTIFS(Case_documentation_fish!$U9:$U108,"3")</f>
        <v>0</v>
      </c>
      <c r="BF34" s="18"/>
      <c r="BG34" s="1"/>
    </row>
    <row r="35" spans="1:59" x14ac:dyDescent="0.2">
      <c r="A35" s="2"/>
      <c r="B35" s="3"/>
      <c r="C35" s="26"/>
      <c r="D35" s="26"/>
      <c r="E35" s="3"/>
      <c r="F35" s="24"/>
      <c r="G35" s="3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1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R35" s="56"/>
      <c r="AS35" s="7" t="s">
        <v>79</v>
      </c>
      <c r="AT35" s="7">
        <v>2</v>
      </c>
      <c r="AU35" s="42">
        <f>COUNTIFS(Case_documentation_fish!$S9:$S108,"3")</f>
        <v>0</v>
      </c>
      <c r="BF35" s="18"/>
      <c r="BG35" s="1"/>
    </row>
    <row r="36" spans="1:59" x14ac:dyDescent="0.2">
      <c r="A36" s="2"/>
      <c r="B36" s="3"/>
      <c r="C36" s="26"/>
      <c r="D36" s="26"/>
      <c r="E36" s="3"/>
      <c r="F36" s="24"/>
      <c r="G36" s="3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1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R36" s="56"/>
      <c r="AS36" s="7" t="s">
        <v>80</v>
      </c>
      <c r="AT36" s="7">
        <v>4</v>
      </c>
      <c r="AU36" s="42">
        <f>COUNTIFS(Case_documentation_fish!$AA9:$AA108,"3")</f>
        <v>0</v>
      </c>
      <c r="BF36" s="18"/>
      <c r="BG36" s="1"/>
    </row>
    <row r="37" spans="1:59" x14ac:dyDescent="0.2">
      <c r="A37" s="2"/>
      <c r="B37" s="3"/>
      <c r="C37" s="26"/>
      <c r="D37" s="26"/>
      <c r="E37" s="3"/>
      <c r="F37" s="24"/>
      <c r="G37" s="3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1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R37" s="56"/>
      <c r="AS37" s="7" t="s">
        <v>81</v>
      </c>
      <c r="AT37" s="7">
        <v>4</v>
      </c>
      <c r="AU37" s="42">
        <f>COUNTIFS(Case_documentation_fish!$Z9:$Z108,"3")</f>
        <v>0</v>
      </c>
      <c r="BF37" s="18"/>
      <c r="BG37" s="1"/>
    </row>
    <row r="38" spans="1:59" x14ac:dyDescent="0.2">
      <c r="A38" s="2"/>
      <c r="B38" s="3"/>
      <c r="C38" s="26"/>
      <c r="D38" s="26"/>
      <c r="E38" s="3"/>
      <c r="F38" s="24"/>
      <c r="G38" s="3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1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R38" s="56"/>
      <c r="AS38" s="7" t="s">
        <v>82</v>
      </c>
      <c r="AT38" s="7">
        <v>2</v>
      </c>
      <c r="AU38" s="42">
        <f>COUNTIFS(Case_documentation_fish!$X9:$X108,"3")</f>
        <v>0</v>
      </c>
      <c r="BF38" s="18"/>
      <c r="BG38" s="1"/>
    </row>
    <row r="39" spans="1:59" x14ac:dyDescent="0.2">
      <c r="A39" s="2"/>
      <c r="B39" s="3"/>
      <c r="C39" s="26"/>
      <c r="D39" s="26"/>
      <c r="E39" s="3"/>
      <c r="F39" s="24"/>
      <c r="G39" s="3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1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R39" s="56"/>
      <c r="AS39" s="7" t="s">
        <v>83</v>
      </c>
      <c r="AT39" s="7">
        <v>2</v>
      </c>
      <c r="AU39" s="42">
        <f>COUNTIFS(Case_documentation_fish!$X9:$Y108,"3")</f>
        <v>0</v>
      </c>
      <c r="BF39" s="18"/>
      <c r="BG39" s="1"/>
    </row>
    <row r="40" spans="1:59" x14ac:dyDescent="0.2">
      <c r="A40" s="2"/>
      <c r="B40" s="3"/>
      <c r="C40" s="26"/>
      <c r="D40" s="26"/>
      <c r="E40" s="3"/>
      <c r="F40" s="24"/>
      <c r="G40" s="3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1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R40" s="56"/>
      <c r="AS40" s="7" t="s">
        <v>84</v>
      </c>
      <c r="AT40" s="7">
        <v>5</v>
      </c>
      <c r="AU40" s="42">
        <f>COUNTIFS(Case_documentation_fish!$AH9:$AH108,"3")</f>
        <v>0</v>
      </c>
      <c r="BF40" s="18"/>
      <c r="BG40" s="1"/>
    </row>
    <row r="41" spans="1:59" x14ac:dyDescent="0.2">
      <c r="A41" s="2"/>
      <c r="B41" s="3"/>
      <c r="C41" s="26"/>
      <c r="D41" s="26"/>
      <c r="E41" s="3"/>
      <c r="F41" s="24"/>
      <c r="G41" s="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1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R41" s="56"/>
      <c r="AS41" s="7" t="s">
        <v>53</v>
      </c>
      <c r="AT41" s="7">
        <v>1</v>
      </c>
      <c r="AU41" s="42">
        <f>COUNTIFS(Case_documentation_fish!$AB9:$AB108,"&gt;0,5")</f>
        <v>0</v>
      </c>
      <c r="BF41" s="18"/>
      <c r="BG41" s="1"/>
    </row>
    <row r="42" spans="1:59" ht="16" thickBot="1" x14ac:dyDescent="0.25">
      <c r="A42" s="2"/>
      <c r="B42" s="3"/>
      <c r="C42" s="26"/>
      <c r="D42" s="26"/>
      <c r="E42" s="3"/>
      <c r="F42" s="24"/>
      <c r="G42" s="3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1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R42" s="57"/>
      <c r="AS42" s="41" t="s">
        <v>85</v>
      </c>
      <c r="AT42" s="41">
        <v>5</v>
      </c>
      <c r="AU42" s="44">
        <f>COUNTIFS(Case_documentation_fish!$AB9:$AB108,"3")</f>
        <v>0</v>
      </c>
      <c r="BF42" s="18"/>
      <c r="BG42" s="1"/>
    </row>
    <row r="43" spans="1:59" x14ac:dyDescent="0.2">
      <c r="A43" s="2"/>
      <c r="B43" s="3"/>
      <c r="C43" s="26"/>
      <c r="D43" s="26"/>
      <c r="E43" s="3"/>
      <c r="F43" s="24"/>
      <c r="G43" s="3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1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BF43" s="18"/>
      <c r="BG43" s="1"/>
    </row>
    <row r="44" spans="1:59" x14ac:dyDescent="0.2">
      <c r="A44" s="2"/>
      <c r="B44" s="3"/>
      <c r="C44" s="26"/>
      <c r="D44" s="26"/>
      <c r="E44" s="3"/>
      <c r="F44" s="24"/>
      <c r="G44" s="3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1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R44" s="1"/>
      <c r="BF44" s="18"/>
      <c r="BG44" s="1"/>
    </row>
    <row r="45" spans="1:59" x14ac:dyDescent="0.2">
      <c r="A45" s="2"/>
      <c r="B45" s="3"/>
      <c r="C45" s="26"/>
      <c r="D45" s="26"/>
      <c r="E45" s="3"/>
      <c r="F45" s="24"/>
      <c r="G45" s="3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1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BF45" s="18"/>
      <c r="BG45" s="1"/>
    </row>
    <row r="46" spans="1:59" x14ac:dyDescent="0.2">
      <c r="A46" s="2"/>
      <c r="B46" s="3"/>
      <c r="C46" s="26"/>
      <c r="D46" s="26"/>
      <c r="E46" s="3"/>
      <c r="F46" s="24"/>
      <c r="G46" s="3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1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59" x14ac:dyDescent="0.2">
      <c r="A47" s="2"/>
      <c r="B47" s="3"/>
      <c r="C47" s="26"/>
      <c r="D47" s="26"/>
      <c r="E47" s="3"/>
      <c r="F47" s="24"/>
      <c r="G47" s="3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1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59" x14ac:dyDescent="0.2">
      <c r="A48" s="2"/>
      <c r="B48" s="3"/>
      <c r="C48" s="26"/>
      <c r="D48" s="26"/>
      <c r="E48" s="3"/>
      <c r="F48" s="24"/>
      <c r="G48" s="3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1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V48" s="38"/>
    </row>
    <row r="49" spans="1:41" x14ac:dyDescent="0.2">
      <c r="A49" s="2"/>
      <c r="B49" s="3"/>
      <c r="C49" s="26"/>
      <c r="D49" s="26"/>
      <c r="E49" s="3"/>
      <c r="F49" s="24"/>
      <c r="G49" s="3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1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x14ac:dyDescent="0.2">
      <c r="A50" s="2"/>
      <c r="B50" s="3"/>
      <c r="C50" s="26"/>
      <c r="D50" s="26"/>
      <c r="E50" s="3"/>
      <c r="F50" s="24"/>
      <c r="G50" s="3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1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x14ac:dyDescent="0.2">
      <c r="A51" s="2"/>
      <c r="B51" s="3"/>
      <c r="C51" s="26"/>
      <c r="D51" s="26"/>
      <c r="E51" s="3"/>
      <c r="F51" s="24"/>
      <c r="G51" s="3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1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x14ac:dyDescent="0.2">
      <c r="A52" s="2"/>
      <c r="B52" s="3"/>
      <c r="C52" s="26"/>
      <c r="D52" s="26"/>
      <c r="E52" s="3"/>
      <c r="F52" s="24"/>
      <c r="G52" s="3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1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x14ac:dyDescent="0.2">
      <c r="A53" s="2"/>
      <c r="B53" s="3"/>
      <c r="C53" s="26"/>
      <c r="D53" s="26"/>
      <c r="E53" s="3"/>
      <c r="F53" s="24"/>
      <c r="G53" s="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1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x14ac:dyDescent="0.2">
      <c r="A54" s="2"/>
      <c r="B54" s="3"/>
      <c r="C54" s="26"/>
      <c r="D54" s="26"/>
      <c r="E54" s="3"/>
      <c r="F54" s="24"/>
      <c r="G54" s="3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1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x14ac:dyDescent="0.2">
      <c r="A55" s="2"/>
      <c r="B55" s="3"/>
      <c r="C55" s="26"/>
      <c r="D55" s="26"/>
      <c r="E55" s="3"/>
      <c r="F55" s="24"/>
      <c r="G55" s="3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1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x14ac:dyDescent="0.2">
      <c r="A56" s="2"/>
      <c r="B56" s="3"/>
      <c r="C56" s="26"/>
      <c r="D56" s="26"/>
      <c r="E56" s="3"/>
      <c r="F56" s="24"/>
      <c r="G56" s="3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1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x14ac:dyDescent="0.2">
      <c r="A57" s="2"/>
      <c r="B57" s="3"/>
      <c r="C57" s="26"/>
      <c r="D57" s="26"/>
      <c r="E57" s="3"/>
      <c r="F57" s="24"/>
      <c r="G57" s="3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1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x14ac:dyDescent="0.2">
      <c r="A58" s="2"/>
      <c r="B58" s="3"/>
      <c r="C58" s="26"/>
      <c r="D58" s="26"/>
      <c r="E58" s="3"/>
      <c r="F58" s="24"/>
      <c r="G58" s="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1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x14ac:dyDescent="0.2">
      <c r="A59" s="2"/>
      <c r="B59" s="3"/>
      <c r="C59" s="26"/>
      <c r="D59" s="26"/>
      <c r="E59" s="3"/>
      <c r="F59" s="24"/>
      <c r="G59" s="3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1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x14ac:dyDescent="0.2">
      <c r="A60" s="2"/>
      <c r="B60" s="3"/>
      <c r="C60" s="26"/>
      <c r="D60" s="26"/>
      <c r="E60" s="3"/>
      <c r="F60" s="24"/>
      <c r="G60" s="3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1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x14ac:dyDescent="0.2">
      <c r="A61" s="2"/>
      <c r="B61" s="3"/>
      <c r="C61" s="26"/>
      <c r="D61" s="26"/>
      <c r="E61" s="3"/>
      <c r="F61" s="24"/>
      <c r="G61" s="3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1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 x14ac:dyDescent="0.2">
      <c r="A62" s="2"/>
      <c r="B62" s="3"/>
      <c r="C62" s="26"/>
      <c r="D62" s="26"/>
      <c r="E62" s="3"/>
      <c r="F62" s="24"/>
      <c r="G62" s="3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1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 x14ac:dyDescent="0.2">
      <c r="A63" s="2"/>
      <c r="B63" s="3"/>
      <c r="C63" s="26"/>
      <c r="D63" s="26"/>
      <c r="E63" s="3"/>
      <c r="F63" s="24"/>
      <c r="G63" s="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1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x14ac:dyDescent="0.2">
      <c r="A64" s="2"/>
      <c r="B64" s="3"/>
      <c r="C64" s="26"/>
      <c r="D64" s="26"/>
      <c r="E64" s="3"/>
      <c r="F64" s="24"/>
      <c r="G64" s="3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1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1" x14ac:dyDescent="0.2">
      <c r="A65" s="2"/>
      <c r="B65" s="3"/>
      <c r="C65" s="26"/>
      <c r="D65" s="26"/>
      <c r="E65" s="3"/>
      <c r="F65" s="24"/>
      <c r="G65" s="3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1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41" x14ac:dyDescent="0.2">
      <c r="A66" s="2"/>
      <c r="B66" s="3"/>
      <c r="C66" s="26"/>
      <c r="D66" s="26"/>
      <c r="E66" s="3"/>
      <c r="F66" s="24"/>
      <c r="G66" s="3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1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1" x14ac:dyDescent="0.2">
      <c r="A67" s="2"/>
      <c r="B67" s="3"/>
      <c r="C67" s="26"/>
      <c r="D67" s="26"/>
      <c r="E67" s="3"/>
      <c r="F67" s="24"/>
      <c r="G67" s="3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1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41" x14ac:dyDescent="0.2">
      <c r="A68" s="2"/>
      <c r="B68" s="3"/>
      <c r="C68" s="26"/>
      <c r="D68" s="26"/>
      <c r="E68" s="3"/>
      <c r="F68" s="24"/>
      <c r="G68" s="3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1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41" x14ac:dyDescent="0.2">
      <c r="A69" s="2"/>
      <c r="B69" s="3"/>
      <c r="C69" s="26"/>
      <c r="D69" s="26"/>
      <c r="E69" s="3"/>
      <c r="F69" s="24"/>
      <c r="G69" s="3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1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41" x14ac:dyDescent="0.2">
      <c r="A70" s="2"/>
      <c r="B70" s="3"/>
      <c r="C70" s="26"/>
      <c r="D70" s="26"/>
      <c r="E70" s="3"/>
      <c r="F70" s="24"/>
      <c r="G70" s="3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1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41" x14ac:dyDescent="0.2">
      <c r="A71" s="2"/>
      <c r="B71" s="3"/>
      <c r="C71" s="26"/>
      <c r="D71" s="26"/>
      <c r="E71" s="3"/>
      <c r="F71" s="24"/>
      <c r="G71" s="3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1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1" x14ac:dyDescent="0.2">
      <c r="A72" s="2"/>
      <c r="B72" s="3"/>
      <c r="C72" s="26"/>
      <c r="D72" s="26"/>
      <c r="E72" s="3"/>
      <c r="F72" s="24"/>
      <c r="G72" s="3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1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1:41" x14ac:dyDescent="0.2">
      <c r="A73" s="2"/>
      <c r="B73" s="3"/>
      <c r="C73" s="26"/>
      <c r="D73" s="26"/>
      <c r="E73" s="3"/>
      <c r="F73" s="24"/>
      <c r="G73" s="3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1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41" x14ac:dyDescent="0.2">
      <c r="A74" s="2"/>
      <c r="B74" s="3"/>
      <c r="C74" s="26"/>
      <c r="D74" s="26"/>
      <c r="E74" s="3"/>
      <c r="F74" s="24"/>
      <c r="G74" s="3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1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</row>
    <row r="75" spans="1:41" x14ac:dyDescent="0.2">
      <c r="A75" s="2"/>
      <c r="B75" s="3"/>
      <c r="C75" s="26"/>
      <c r="D75" s="26"/>
      <c r="E75" s="3"/>
      <c r="F75" s="24"/>
      <c r="G75" s="3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1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</row>
    <row r="76" spans="1:41" x14ac:dyDescent="0.2">
      <c r="A76" s="2"/>
      <c r="B76" s="3"/>
      <c r="C76" s="26"/>
      <c r="D76" s="26"/>
      <c r="E76" s="3"/>
      <c r="F76" s="24"/>
      <c r="G76" s="3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1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</row>
    <row r="77" spans="1:41" x14ac:dyDescent="0.2">
      <c r="A77" s="2"/>
      <c r="B77" s="3"/>
      <c r="C77" s="26"/>
      <c r="D77" s="26"/>
      <c r="E77" s="3"/>
      <c r="F77" s="24"/>
      <c r="G77" s="3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1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</row>
    <row r="78" spans="1:41" x14ac:dyDescent="0.2">
      <c r="A78" s="2"/>
      <c r="B78" s="3"/>
      <c r="C78" s="26"/>
      <c r="D78" s="26"/>
      <c r="E78" s="3"/>
      <c r="F78" s="24"/>
      <c r="G78" s="3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1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</row>
    <row r="79" spans="1:41" x14ac:dyDescent="0.2">
      <c r="A79" s="2"/>
      <c r="B79" s="3"/>
      <c r="C79" s="26"/>
      <c r="D79" s="26"/>
      <c r="E79" s="3"/>
      <c r="F79" s="24"/>
      <c r="G79" s="3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1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</row>
    <row r="80" spans="1:41" x14ac:dyDescent="0.2">
      <c r="A80" s="2"/>
      <c r="B80" s="3"/>
      <c r="C80" s="26"/>
      <c r="D80" s="26"/>
      <c r="E80" s="3"/>
      <c r="F80" s="24"/>
      <c r="G80" s="3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1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</row>
    <row r="81" spans="1:41" x14ac:dyDescent="0.2">
      <c r="A81" s="2"/>
      <c r="B81" s="3"/>
      <c r="C81" s="26"/>
      <c r="D81" s="26"/>
      <c r="E81" s="3"/>
      <c r="F81" s="24"/>
      <c r="G81" s="3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1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</row>
    <row r="82" spans="1:41" x14ac:dyDescent="0.2">
      <c r="A82" s="2"/>
      <c r="B82" s="3"/>
      <c r="C82" s="26"/>
      <c r="D82" s="26"/>
      <c r="E82" s="3"/>
      <c r="F82" s="24"/>
      <c r="G82" s="3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1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</row>
    <row r="83" spans="1:41" x14ac:dyDescent="0.2">
      <c r="A83" s="2"/>
      <c r="B83" s="3"/>
      <c r="C83" s="26"/>
      <c r="D83" s="26"/>
      <c r="E83" s="3"/>
      <c r="F83" s="24"/>
      <c r="G83" s="3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1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</row>
    <row r="84" spans="1:41" x14ac:dyDescent="0.2">
      <c r="A84" s="2"/>
      <c r="B84" s="3"/>
      <c r="C84" s="26"/>
      <c r="D84" s="26"/>
      <c r="E84" s="3"/>
      <c r="F84" s="24"/>
      <c r="G84" s="3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1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</row>
    <row r="85" spans="1:41" x14ac:dyDescent="0.2">
      <c r="A85" s="2"/>
      <c r="B85" s="3"/>
      <c r="C85" s="26"/>
      <c r="D85" s="26"/>
      <c r="E85" s="3"/>
      <c r="F85" s="24"/>
      <c r="G85" s="3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1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</row>
    <row r="86" spans="1:41" x14ac:dyDescent="0.2">
      <c r="A86" s="2"/>
      <c r="B86" s="3"/>
      <c r="C86" s="26"/>
      <c r="D86" s="26"/>
      <c r="E86" s="3"/>
      <c r="F86" s="24"/>
      <c r="G86" s="3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1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</row>
    <row r="87" spans="1:41" x14ac:dyDescent="0.2">
      <c r="A87" s="2"/>
      <c r="B87" s="3"/>
      <c r="C87" s="26"/>
      <c r="D87" s="26"/>
      <c r="E87" s="3"/>
      <c r="F87" s="24"/>
      <c r="G87" s="3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1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</row>
    <row r="88" spans="1:41" x14ac:dyDescent="0.2">
      <c r="A88" s="2"/>
      <c r="B88" s="3"/>
      <c r="C88" s="26"/>
      <c r="D88" s="26"/>
      <c r="E88" s="3"/>
      <c r="F88" s="24"/>
      <c r="G88" s="3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1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</row>
    <row r="89" spans="1:41" x14ac:dyDescent="0.2">
      <c r="A89" s="2"/>
      <c r="B89" s="3"/>
      <c r="C89" s="26"/>
      <c r="D89" s="26"/>
      <c r="E89" s="3"/>
      <c r="F89" s="24"/>
      <c r="G89" s="3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1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</row>
    <row r="90" spans="1:41" x14ac:dyDescent="0.2">
      <c r="A90" s="2"/>
      <c r="B90" s="3"/>
      <c r="C90" s="26"/>
      <c r="D90" s="26"/>
      <c r="E90" s="3"/>
      <c r="F90" s="24"/>
      <c r="G90" s="3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1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</row>
    <row r="91" spans="1:41" x14ac:dyDescent="0.2">
      <c r="A91" s="2"/>
      <c r="B91" s="3"/>
      <c r="C91" s="26"/>
      <c r="D91" s="26"/>
      <c r="E91" s="3"/>
      <c r="F91" s="24"/>
      <c r="G91" s="3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1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</row>
    <row r="92" spans="1:41" x14ac:dyDescent="0.2">
      <c r="A92" s="2"/>
      <c r="B92" s="3"/>
      <c r="C92" s="26"/>
      <c r="D92" s="26"/>
      <c r="E92" s="3"/>
      <c r="F92" s="24"/>
      <c r="G92" s="3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1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</row>
    <row r="93" spans="1:41" x14ac:dyDescent="0.2">
      <c r="A93" s="2"/>
      <c r="B93" s="3"/>
      <c r="C93" s="26"/>
      <c r="D93" s="26"/>
      <c r="E93" s="3"/>
      <c r="F93" s="24"/>
      <c r="G93" s="3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1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</row>
    <row r="94" spans="1:41" x14ac:dyDescent="0.2">
      <c r="A94" s="2"/>
      <c r="B94" s="3"/>
      <c r="C94" s="26"/>
      <c r="D94" s="26"/>
      <c r="E94" s="3"/>
      <c r="F94" s="24"/>
      <c r="G94" s="3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1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</row>
    <row r="95" spans="1:41" x14ac:dyDescent="0.2">
      <c r="A95" s="2"/>
      <c r="B95" s="3"/>
      <c r="C95" s="26"/>
      <c r="D95" s="26"/>
      <c r="E95" s="3"/>
      <c r="F95" s="24"/>
      <c r="G95" s="3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1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</row>
    <row r="96" spans="1:41" x14ac:dyDescent="0.2">
      <c r="A96" s="2"/>
      <c r="B96" s="3"/>
      <c r="C96" s="26"/>
      <c r="D96" s="26"/>
      <c r="E96" s="3"/>
      <c r="F96" s="24"/>
      <c r="G96" s="3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1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</row>
    <row r="97" spans="1:41" x14ac:dyDescent="0.2">
      <c r="A97" s="2"/>
      <c r="B97" s="3"/>
      <c r="C97" s="26"/>
      <c r="D97" s="26"/>
      <c r="E97" s="3"/>
      <c r="F97" s="24"/>
      <c r="G97" s="3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1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</row>
    <row r="98" spans="1:41" x14ac:dyDescent="0.2">
      <c r="A98" s="2"/>
      <c r="B98" s="3"/>
      <c r="C98" s="26"/>
      <c r="D98" s="26"/>
      <c r="E98" s="3"/>
      <c r="F98" s="24"/>
      <c r="G98" s="3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1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</row>
    <row r="99" spans="1:41" x14ac:dyDescent="0.2">
      <c r="A99" s="2"/>
      <c r="B99" s="3"/>
      <c r="C99" s="26"/>
      <c r="D99" s="26"/>
      <c r="E99" s="3"/>
      <c r="F99" s="24"/>
      <c r="G99" s="3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1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</row>
    <row r="100" spans="1:41" x14ac:dyDescent="0.2">
      <c r="A100" s="2"/>
      <c r="B100" s="3"/>
      <c r="C100" s="26"/>
      <c r="D100" s="26"/>
      <c r="E100" s="3"/>
      <c r="F100" s="24"/>
      <c r="G100" s="3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1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</row>
    <row r="101" spans="1:41" x14ac:dyDescent="0.2">
      <c r="A101" s="2"/>
      <c r="B101" s="3"/>
      <c r="C101" s="26"/>
      <c r="D101" s="26"/>
      <c r="E101" s="3"/>
      <c r="F101" s="24"/>
      <c r="G101" s="3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1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</row>
    <row r="102" spans="1:41" x14ac:dyDescent="0.2">
      <c r="A102" s="2"/>
      <c r="B102" s="3"/>
      <c r="C102" s="26"/>
      <c r="D102" s="26"/>
      <c r="E102" s="3"/>
      <c r="F102" s="24"/>
      <c r="G102" s="3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1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</row>
    <row r="103" spans="1:41" x14ac:dyDescent="0.2">
      <c r="A103" s="2"/>
      <c r="B103" s="3"/>
      <c r="C103" s="26"/>
      <c r="D103" s="26"/>
      <c r="E103" s="3"/>
      <c r="F103" s="24"/>
      <c r="G103" s="3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1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</row>
    <row r="104" spans="1:41" x14ac:dyDescent="0.2">
      <c r="A104" s="2"/>
      <c r="B104" s="3"/>
      <c r="C104" s="26"/>
      <c r="D104" s="26"/>
      <c r="E104" s="3"/>
      <c r="F104" s="24"/>
      <c r="G104" s="3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1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</row>
    <row r="105" spans="1:41" x14ac:dyDescent="0.2">
      <c r="A105" s="2"/>
      <c r="B105" s="3"/>
      <c r="C105" s="26"/>
      <c r="D105" s="26"/>
      <c r="E105" s="3"/>
      <c r="F105" s="24"/>
      <c r="G105" s="3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1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</row>
    <row r="106" spans="1:41" x14ac:dyDescent="0.2">
      <c r="A106" s="2"/>
      <c r="B106" s="3"/>
      <c r="C106" s="26"/>
      <c r="D106" s="26"/>
      <c r="E106" s="3"/>
      <c r="F106" s="24"/>
      <c r="G106" s="3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1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</row>
    <row r="107" spans="1:41" x14ac:dyDescent="0.2">
      <c r="A107" s="2"/>
      <c r="B107" s="3"/>
      <c r="C107" s="26"/>
      <c r="D107" s="26"/>
      <c r="E107" s="3"/>
      <c r="F107" s="24"/>
      <c r="G107" s="3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1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</row>
    <row r="108" spans="1:41" x14ac:dyDescent="0.2">
      <c r="A108" s="2"/>
      <c r="B108" s="3"/>
      <c r="C108" s="26"/>
      <c r="D108" s="26"/>
      <c r="E108" s="3"/>
      <c r="F108" s="24"/>
      <c r="G108" s="3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1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</row>
    <row r="112" spans="1:41" x14ac:dyDescent="0.2">
      <c r="A112" s="11" t="s">
        <v>108</v>
      </c>
    </row>
    <row r="113" spans="1:8" x14ac:dyDescent="0.2">
      <c r="A113" s="12" t="s">
        <v>109</v>
      </c>
      <c r="B113" s="5"/>
      <c r="C113" s="5"/>
      <c r="D113" s="5"/>
      <c r="E113" s="5"/>
      <c r="F113" s="5"/>
      <c r="G113" s="5"/>
      <c r="H113" s="5"/>
    </row>
    <row r="114" spans="1:8" x14ac:dyDescent="0.2">
      <c r="A114" s="6"/>
    </row>
    <row r="115" spans="1:8" x14ac:dyDescent="0.2">
      <c r="A115" s="32" t="s">
        <v>3</v>
      </c>
      <c r="B115" s="9"/>
      <c r="C115" s="4"/>
      <c r="D115" s="32" t="s">
        <v>4</v>
      </c>
      <c r="E115" s="4"/>
      <c r="F115" s="32" t="s">
        <v>5</v>
      </c>
    </row>
    <row r="116" spans="1:8" x14ac:dyDescent="0.2">
      <c r="A116" s="33">
        <v>1</v>
      </c>
      <c r="B116" s="31" t="s">
        <v>96</v>
      </c>
      <c r="D116" s="34" t="s">
        <v>99</v>
      </c>
      <c r="F116" s="35" t="s">
        <v>44</v>
      </c>
    </row>
    <row r="117" spans="1:8" x14ac:dyDescent="0.2">
      <c r="A117" s="33">
        <v>2</v>
      </c>
      <c r="B117" s="31" t="s">
        <v>97</v>
      </c>
      <c r="D117" s="34" t="s">
        <v>100</v>
      </c>
      <c r="F117" s="35" t="s">
        <v>89</v>
      </c>
    </row>
    <row r="118" spans="1:8" x14ac:dyDescent="0.2">
      <c r="A118" s="33">
        <v>3</v>
      </c>
      <c r="B118" s="31" t="s">
        <v>98</v>
      </c>
      <c r="D118" s="34" t="s">
        <v>101</v>
      </c>
      <c r="F118" s="35" t="s">
        <v>90</v>
      </c>
    </row>
    <row r="119" spans="1:8" x14ac:dyDescent="0.2">
      <c r="A119" s="6"/>
      <c r="D119" s="34" t="s">
        <v>102</v>
      </c>
      <c r="F119" s="35" t="s">
        <v>91</v>
      </c>
    </row>
    <row r="120" spans="1:8" x14ac:dyDescent="0.2">
      <c r="A120" s="6"/>
      <c r="D120" s="34" t="s">
        <v>103</v>
      </c>
      <c r="F120" s="35" t="s">
        <v>92</v>
      </c>
    </row>
    <row r="121" spans="1:8" x14ac:dyDescent="0.2">
      <c r="A121" s="6"/>
      <c r="D121" s="34" t="s">
        <v>104</v>
      </c>
      <c r="F121" s="35" t="s">
        <v>93</v>
      </c>
    </row>
    <row r="122" spans="1:8" x14ac:dyDescent="0.2">
      <c r="A122" s="6"/>
      <c r="D122" s="34" t="s">
        <v>105</v>
      </c>
      <c r="F122" s="10"/>
    </row>
    <row r="123" spans="1:8" x14ac:dyDescent="0.2">
      <c r="A123" s="6"/>
      <c r="D123" s="34" t="s">
        <v>106</v>
      </c>
    </row>
    <row r="124" spans="1:8" x14ac:dyDescent="0.2">
      <c r="A124" s="6"/>
      <c r="D124" s="34" t="s">
        <v>107</v>
      </c>
      <c r="F124" s="10"/>
    </row>
    <row r="125" spans="1:8" x14ac:dyDescent="0.2">
      <c r="A125" s="6"/>
      <c r="F125" s="10"/>
    </row>
    <row r="126" spans="1:8" x14ac:dyDescent="0.2">
      <c r="A126" s="6"/>
      <c r="F126" s="10"/>
    </row>
    <row r="127" spans="1:8" x14ac:dyDescent="0.2">
      <c r="A127" s="6"/>
      <c r="F127" s="10"/>
    </row>
    <row r="128" spans="1:8" x14ac:dyDescent="0.2">
      <c r="A128" s="6"/>
      <c r="F128" s="10"/>
    </row>
    <row r="129" spans="1:6" x14ac:dyDescent="0.2">
      <c r="A129" s="6"/>
      <c r="F129" s="10"/>
    </row>
    <row r="130" spans="1:6" x14ac:dyDescent="0.2">
      <c r="A130" s="6"/>
      <c r="F130" s="10"/>
    </row>
    <row r="131" spans="1:6" x14ac:dyDescent="0.2">
      <c r="A131" s="6"/>
      <c r="F131" s="10"/>
    </row>
    <row r="132" spans="1:6" x14ac:dyDescent="0.2">
      <c r="A132" s="6"/>
      <c r="B132" s="10"/>
      <c r="F132" s="10"/>
    </row>
    <row r="133" spans="1:6" x14ac:dyDescent="0.2">
      <c r="A133" s="6"/>
      <c r="B133" s="10"/>
    </row>
  </sheetData>
  <mergeCells count="20">
    <mergeCell ref="C6:D6"/>
    <mergeCell ref="H8:AN8"/>
    <mergeCell ref="AE6:AN6"/>
    <mergeCell ref="A6:A7"/>
    <mergeCell ref="B6:B7"/>
    <mergeCell ref="G6:G7"/>
    <mergeCell ref="C8:D8"/>
    <mergeCell ref="A2:B2"/>
    <mergeCell ref="A3:B3"/>
    <mergeCell ref="A4:B4"/>
    <mergeCell ref="C2:F2"/>
    <mergeCell ref="C3:F3"/>
    <mergeCell ref="C4:F4"/>
    <mergeCell ref="AR12:AR25"/>
    <mergeCell ref="AR26:AR29"/>
    <mergeCell ref="AR30:AR42"/>
    <mergeCell ref="E6:E7"/>
    <mergeCell ref="H3:W3"/>
    <mergeCell ref="H6:AD6"/>
    <mergeCell ref="F6:F7"/>
  </mergeCells>
  <conditionalFormatting sqref="AU12:AU13">
    <cfRule type="cellIs" dxfId="59" priority="60" operator="greaterThanOrEqual">
      <formula>$AT$13</formula>
    </cfRule>
    <cfRule type="cellIs" dxfId="58" priority="59" operator="lessThan">
      <formula>$AT$13</formula>
    </cfRule>
  </conditionalFormatting>
  <conditionalFormatting sqref="AU14">
    <cfRule type="cellIs" dxfId="57" priority="62" operator="greaterThanOrEqual">
      <formula>$AT$14</formula>
    </cfRule>
    <cfRule type="cellIs" dxfId="56" priority="61" operator="lessThan">
      <formula>$AT$14</formula>
    </cfRule>
  </conditionalFormatting>
  <conditionalFormatting sqref="AU15">
    <cfRule type="cellIs" dxfId="55" priority="58" operator="greaterThanOrEqual">
      <formula>$AT$15</formula>
    </cfRule>
    <cfRule type="cellIs" dxfId="54" priority="57" operator="lessThan">
      <formula>$AT$15</formula>
    </cfRule>
  </conditionalFormatting>
  <conditionalFormatting sqref="AU16">
    <cfRule type="cellIs" dxfId="53" priority="54" operator="greaterThanOrEqual">
      <formula>$AT$16</formula>
    </cfRule>
    <cfRule type="cellIs" dxfId="52" priority="53" operator="lessThan">
      <formula>$AT$16</formula>
    </cfRule>
  </conditionalFormatting>
  <conditionalFormatting sqref="AU17">
    <cfRule type="cellIs" dxfId="51" priority="56" operator="greaterThanOrEqual">
      <formula>$AT$17</formula>
    </cfRule>
    <cfRule type="cellIs" dxfId="50" priority="55" operator="lessThan">
      <formula>$AT$17</formula>
    </cfRule>
  </conditionalFormatting>
  <conditionalFormatting sqref="AU18">
    <cfRule type="cellIs" dxfId="49" priority="52" operator="lessThan">
      <formula>$AT$18</formula>
    </cfRule>
    <cfRule type="cellIs" dxfId="48" priority="51" operator="greaterThanOrEqual">
      <formula>$AT$18</formula>
    </cfRule>
  </conditionalFormatting>
  <conditionalFormatting sqref="AU19">
    <cfRule type="cellIs" dxfId="47" priority="50" operator="greaterThanOrEqual">
      <formula>$AT$19</formula>
    </cfRule>
    <cfRule type="cellIs" dxfId="46" priority="49" operator="lessThan">
      <formula>$AT$19</formula>
    </cfRule>
  </conditionalFormatting>
  <conditionalFormatting sqref="AU20">
    <cfRule type="cellIs" dxfId="45" priority="48" operator="greaterThanOrEqual">
      <formula>$AT$20</formula>
    </cfRule>
    <cfRule type="cellIs" dxfId="44" priority="47" operator="lessThan">
      <formula>$AT$20</formula>
    </cfRule>
  </conditionalFormatting>
  <conditionalFormatting sqref="AU21">
    <cfRule type="cellIs" dxfId="43" priority="46" operator="greaterThanOrEqual">
      <formula>$AT$21</formula>
    </cfRule>
    <cfRule type="cellIs" dxfId="42" priority="45" operator="lessThan">
      <formula>$AT$21</formula>
    </cfRule>
  </conditionalFormatting>
  <conditionalFormatting sqref="AU22">
    <cfRule type="cellIs" dxfId="41" priority="44" operator="greaterThanOrEqual">
      <formula>$AT$22</formula>
    </cfRule>
    <cfRule type="cellIs" dxfId="40" priority="43" operator="lessThan">
      <formula>$AT$22</formula>
    </cfRule>
  </conditionalFormatting>
  <conditionalFormatting sqref="AU23">
    <cfRule type="cellIs" dxfId="39" priority="42" operator="greaterThanOrEqual">
      <formula>$AT$23</formula>
    </cfRule>
    <cfRule type="cellIs" dxfId="38" priority="41" operator="lessThan">
      <formula>$AT$23</formula>
    </cfRule>
  </conditionalFormatting>
  <conditionalFormatting sqref="AU24">
    <cfRule type="cellIs" dxfId="37" priority="40" operator="greaterThanOrEqual">
      <formula>$AT$24</formula>
    </cfRule>
    <cfRule type="cellIs" dxfId="36" priority="39" operator="lessThan">
      <formula>$AT$24</formula>
    </cfRule>
  </conditionalFormatting>
  <conditionalFormatting sqref="AU25">
    <cfRule type="cellIs" dxfId="35" priority="38" operator="greaterThanOrEqual">
      <formula>$AT$25</formula>
    </cfRule>
    <cfRule type="cellIs" dxfId="34" priority="37" operator="lessThan">
      <formula>$AT$25</formula>
    </cfRule>
  </conditionalFormatting>
  <conditionalFormatting sqref="AU26">
    <cfRule type="cellIs" dxfId="33" priority="34" operator="greaterThanOrEqual">
      <formula>$AT$26</formula>
    </cfRule>
    <cfRule type="cellIs" dxfId="32" priority="33" operator="lessThan">
      <formula>$AT$26</formula>
    </cfRule>
  </conditionalFormatting>
  <conditionalFormatting sqref="AU27">
    <cfRule type="cellIs" dxfId="31" priority="31" operator="lessThan">
      <formula>$AT$27</formula>
    </cfRule>
    <cfRule type="cellIs" dxfId="30" priority="32" operator="greaterThanOrEqual">
      <formula>$AT$27</formula>
    </cfRule>
  </conditionalFormatting>
  <conditionalFormatting sqref="AU28">
    <cfRule type="cellIs" dxfId="29" priority="30" operator="greaterThanOrEqual">
      <formula>$AT$28</formula>
    </cfRule>
    <cfRule type="cellIs" dxfId="28" priority="29" operator="lessThan">
      <formula>$AT$28</formula>
    </cfRule>
  </conditionalFormatting>
  <conditionalFormatting sqref="AU29">
    <cfRule type="cellIs" dxfId="27" priority="28" operator="greaterThanOrEqual">
      <formula>$AT$29</formula>
    </cfRule>
    <cfRule type="cellIs" dxfId="26" priority="27" operator="lessThan">
      <formula>$AT$29</formula>
    </cfRule>
  </conditionalFormatting>
  <conditionalFormatting sqref="AU30">
    <cfRule type="cellIs" dxfId="25" priority="26" operator="greaterThanOrEqual">
      <formula>$AT$30</formula>
    </cfRule>
    <cfRule type="cellIs" dxfId="24" priority="25" operator="lessThan">
      <formula>$AT$30</formula>
    </cfRule>
  </conditionalFormatting>
  <conditionalFormatting sqref="AU31">
    <cfRule type="cellIs" dxfId="23" priority="24" operator="greaterThanOrEqual">
      <formula>$AT$31</formula>
    </cfRule>
    <cfRule type="cellIs" dxfId="22" priority="23" operator="lessThan">
      <formula>$AT$31</formula>
    </cfRule>
  </conditionalFormatting>
  <conditionalFormatting sqref="AU32">
    <cfRule type="cellIs" dxfId="21" priority="22" operator="greaterThanOrEqual">
      <formula>$AT$32</formula>
    </cfRule>
    <cfRule type="cellIs" dxfId="20" priority="21" operator="lessThan">
      <formula>$AT$32</formula>
    </cfRule>
  </conditionalFormatting>
  <conditionalFormatting sqref="AU33">
    <cfRule type="cellIs" dxfId="19" priority="20" operator="greaterThan">
      <formula>$AT$33</formula>
    </cfRule>
    <cfRule type="cellIs" dxfId="18" priority="19" operator="lessThan">
      <formula>$AT$33</formula>
    </cfRule>
  </conditionalFormatting>
  <conditionalFormatting sqref="AU34">
    <cfRule type="cellIs" dxfId="17" priority="18" operator="greaterThanOrEqual">
      <formula>$AT$34</formula>
    </cfRule>
    <cfRule type="cellIs" dxfId="16" priority="17" operator="lessThan">
      <formula>$AT$34</formula>
    </cfRule>
  </conditionalFormatting>
  <conditionalFormatting sqref="AU35">
    <cfRule type="cellIs" dxfId="15" priority="16" operator="greaterThanOrEqual">
      <formula>$AT$35</formula>
    </cfRule>
    <cfRule type="cellIs" dxfId="14" priority="15" operator="lessThan">
      <formula>$AT$35</formula>
    </cfRule>
  </conditionalFormatting>
  <conditionalFormatting sqref="AU36">
    <cfRule type="cellIs" dxfId="13" priority="14" operator="greaterThanOrEqual">
      <formula>$AT$36</formula>
    </cfRule>
    <cfRule type="cellIs" dxfId="12" priority="13" operator="lessThan">
      <formula>$AT$36</formula>
    </cfRule>
  </conditionalFormatting>
  <conditionalFormatting sqref="AU37">
    <cfRule type="cellIs" dxfId="11" priority="12" operator="greaterThanOrEqual">
      <formula>$AT$37</formula>
    </cfRule>
    <cfRule type="cellIs" dxfId="10" priority="11" operator="lessThan">
      <formula>$AT$37</formula>
    </cfRule>
  </conditionalFormatting>
  <conditionalFormatting sqref="AU38">
    <cfRule type="cellIs" dxfId="9" priority="10" operator="greaterThanOrEqual">
      <formula>$AT$38</formula>
    </cfRule>
    <cfRule type="cellIs" dxfId="8" priority="9" operator="lessThan">
      <formula>$AT$38</formula>
    </cfRule>
  </conditionalFormatting>
  <conditionalFormatting sqref="AU39">
    <cfRule type="cellIs" dxfId="7" priority="8" operator="greaterThanOrEqual">
      <formula>$AT$39</formula>
    </cfRule>
    <cfRule type="cellIs" dxfId="6" priority="7" operator="lessThan">
      <formula>$AT$39</formula>
    </cfRule>
  </conditionalFormatting>
  <conditionalFormatting sqref="AU40">
    <cfRule type="cellIs" dxfId="5" priority="6" operator="greaterThanOrEqual">
      <formula>$AT$40</formula>
    </cfRule>
    <cfRule type="cellIs" dxfId="4" priority="5" operator="lessThan">
      <formula>$AT$40</formula>
    </cfRule>
  </conditionalFormatting>
  <conditionalFormatting sqref="AU41">
    <cfRule type="cellIs" dxfId="3" priority="4" operator="greaterThanOrEqual">
      <formula>$AT$41</formula>
    </cfRule>
    <cfRule type="cellIs" dxfId="2" priority="3" operator="lessThan">
      <formula>$AT$41</formula>
    </cfRule>
  </conditionalFormatting>
  <conditionalFormatting sqref="AU42">
    <cfRule type="cellIs" dxfId="1" priority="2" operator="greaterThanOrEqual">
      <formula>$AT$42</formula>
    </cfRule>
    <cfRule type="cellIs" dxfId="0" priority="1" operator="lessThan">
      <formula>$AT$42</formula>
    </cfRule>
  </conditionalFormatting>
  <dataValidations count="3">
    <dataValidation type="list" allowBlank="1" showInputMessage="1" showErrorMessage="1" sqref="AO9:AO108" xr:uid="{00000000-0002-0000-0000-000000000000}">
      <formula1>$F$116:$F$121</formula1>
    </dataValidation>
    <dataValidation type="list" allowBlank="1" showInputMessage="1" showErrorMessage="1" sqref="H9:AN108" xr:uid="{5836A846-393A-3342-951A-12499F809FCD}">
      <formula1>$A$116:$A$118</formula1>
    </dataValidation>
    <dataValidation type="list" allowBlank="1" showInputMessage="1" showErrorMessage="1" sqref="F9:F108" xr:uid="{BADB2B04-B0B5-2A4F-BACA-6A7525A065F7}">
      <formula1>$D$116:$D$124</formula1>
    </dataValidation>
  </dataValidations>
  <pageMargins left="0.7" right="0.7" top="0.78740157499999996" bottom="0.78740157499999996" header="0.3" footer="0.3"/>
  <pageSetup paperSize="9" scale="66" orientation="landscape" r:id="rId1"/>
  <ignoredErrors>
    <ignoredError sqref="AU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Case_documentation_fish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Pees, Michael</dc:creator>
  <cp:lastModifiedBy>Richter, Robin</cp:lastModifiedBy>
  <cp:lastPrinted>2022-12-12T16:13:08Z</cp:lastPrinted>
  <dcterms:created xsi:type="dcterms:W3CDTF">2022-12-12T15:36:17Z</dcterms:created>
  <dcterms:modified xsi:type="dcterms:W3CDTF">2024-10-11T09:56:44Z</dcterms:modified>
</cp:coreProperties>
</file>