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motion\EAEVE\Uebersetzung Logbooks\Neu\"/>
    </mc:Choice>
  </mc:AlternateContent>
  <bookViews>
    <workbookView xWindow="-120" yWindow="-120" windowWidth="38640" windowHeight="21240"/>
  </bookViews>
  <sheets>
    <sheet name="Gr 3_ab 26.02.23" sheetId="2" r:id="rId1"/>
  </sheets>
  <definedNames>
    <definedName name="_xlnm.Print_Area" localSheetId="0">'Gr 3_ab 26.02.23'!$A$1:$J$179</definedName>
    <definedName name="Text10" localSheetId="0">'Gr 3_ab 26.02.23'!$A$72</definedName>
    <definedName name="Text12" localSheetId="0">'Gr 3_ab 26.02.23'!$A$88</definedName>
    <definedName name="Text14" localSheetId="0">'Gr 3_ab 26.02.23'!$A$104</definedName>
    <definedName name="Text16" localSheetId="0">'Gr 3_ab 26.02.23'!$A$120</definedName>
    <definedName name="Text18" localSheetId="0">'Gr 3_ab 26.02.23'!$A$136</definedName>
    <definedName name="Text2" localSheetId="0">'Gr 3_ab 26.02.23'!$A$2</definedName>
    <definedName name="Text20" localSheetId="0">'Gr 3_ab 26.02.23'!$A$152</definedName>
    <definedName name="Text4" localSheetId="0">'Gr 3_ab 26.02.23'!$A$18</definedName>
    <definedName name="Text6" localSheetId="0">'Gr 3_ab 26.02.23'!$A$40</definedName>
    <definedName name="Text8" localSheetId="0">'Gr 3_ab 26.02.23'!$A$56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E22" i="2" l="1"/>
  <c r="E39" i="2" s="1"/>
  <c r="B12" i="2"/>
  <c r="B11" i="2"/>
  <c r="B10" i="2"/>
  <c r="B9" i="2"/>
  <c r="G4" i="2"/>
  <c r="G22" i="2" s="1"/>
  <c r="G39" i="2" s="1"/>
  <c r="G57" i="2" l="1"/>
  <c r="G75" i="2" s="1"/>
  <c r="G93" i="2" s="1"/>
  <c r="G111" i="2" s="1"/>
  <c r="G129" i="2" s="1"/>
  <c r="G147" i="2" s="1"/>
  <c r="G165" i="2" s="1"/>
  <c r="B28" i="2"/>
  <c r="E57" i="2"/>
  <c r="B63" i="2" s="1"/>
  <c r="B27" i="2"/>
  <c r="B29" i="2"/>
  <c r="B30" i="2"/>
  <c r="B26" i="2"/>
  <c r="B46" i="2" l="1"/>
  <c r="B65" i="2"/>
  <c r="B45" i="2"/>
  <c r="B64" i="2"/>
  <c r="B44" i="2"/>
  <c r="B62" i="2"/>
  <c r="B47" i="2"/>
  <c r="E75" i="2"/>
  <c r="B80" i="2" s="1"/>
  <c r="B43" i="2"/>
  <c r="B61" i="2"/>
  <c r="B79" i="2" l="1"/>
  <c r="E93" i="2"/>
  <c r="B99" i="2" s="1"/>
  <c r="B81" i="2"/>
  <c r="B83" i="2"/>
  <c r="B82" i="2"/>
  <c r="B100" i="2" l="1"/>
  <c r="B98" i="2"/>
  <c r="B97" i="2"/>
  <c r="B101" i="2"/>
  <c r="E111" i="2"/>
  <c r="E129" i="2" s="1"/>
  <c r="B119" i="2" l="1"/>
  <c r="B117" i="2"/>
  <c r="B118" i="2"/>
  <c r="B115" i="2"/>
  <c r="B116" i="2"/>
  <c r="B135" i="2"/>
  <c r="E147" i="2"/>
  <c r="B134" i="2"/>
  <c r="B137" i="2"/>
  <c r="B133" i="2"/>
  <c r="B136" i="2"/>
  <c r="B154" i="2" l="1"/>
  <c r="B153" i="2"/>
  <c r="E165" i="2"/>
  <c r="B152" i="2"/>
  <c r="B155" i="2"/>
  <c r="B151" i="2"/>
  <c r="B173" i="2" l="1"/>
  <c r="B169" i="2"/>
  <c r="B172" i="2"/>
  <c r="B171" i="2"/>
  <c r="B170" i="2"/>
</calcChain>
</file>

<file path=xl/comments1.xml><?xml version="1.0" encoding="utf-8"?>
<comments xmlns="http://schemas.openxmlformats.org/spreadsheetml/2006/main">
  <authors>
    <author>tc={ACDA34C9-2326-41AD-AE63-05BC9803A901}</author>
    <author>Richter, Robin</author>
    <author>tc={7271A3F4-B2F3-407F-9815-B25DC95102E0}</author>
  </authors>
  <commentList>
    <comment ref="E30" authorId="0" shapeId="0">
      <text>
        <r>
          <rPr>
            <sz val="11"/>
            <rFont val="Arial Narrow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DCAB = Dietary Cation-Anion Balance</t>
        </r>
      </text>
    </comment>
    <comment ref="I98" authorId="1" shapeId="0">
      <text>
        <r>
          <rPr>
            <b/>
            <sz val="9"/>
            <color indexed="81"/>
            <rFont val="Segoe UI"/>
            <charset val="1"/>
          </rPr>
          <t>HHM = Heard Health Monitoring</t>
        </r>
      </text>
    </comment>
    <comment ref="E101" authorId="2" shapeId="0">
      <text>
        <r>
          <rPr>
            <sz val="11"/>
            <rFont val="Arial Narrow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BRTD = Bovine respiratory tract disease</t>
        </r>
      </text>
    </comment>
  </commentList>
</comments>
</file>

<file path=xl/sharedStrings.xml><?xml version="1.0" encoding="utf-8"?>
<sst xmlns="http://schemas.openxmlformats.org/spreadsheetml/2006/main" count="538" uniqueCount="161">
  <si>
    <t>08 - 13</t>
  </si>
  <si>
    <t>1.1</t>
  </si>
  <si>
    <t>14 – 16</t>
  </si>
  <si>
    <t>1.2</t>
  </si>
  <si>
    <t>3.1</t>
  </si>
  <si>
    <t>1.3</t>
  </si>
  <si>
    <t>Heppelmann</t>
  </si>
  <si>
    <t>1.4</t>
  </si>
  <si>
    <t>4.1</t>
  </si>
  <si>
    <t>14 – 15</t>
  </si>
  <si>
    <t>1.5</t>
  </si>
  <si>
    <t>3.2</t>
  </si>
  <si>
    <t>1.10</t>
  </si>
  <si>
    <t>1.7</t>
  </si>
  <si>
    <t>1.6</t>
  </si>
  <si>
    <t>4.2</t>
  </si>
  <si>
    <t>Grünberg</t>
  </si>
  <si>
    <t>3.3</t>
  </si>
  <si>
    <t>14 – 17</t>
  </si>
  <si>
    <t>1.9</t>
  </si>
  <si>
    <t>1.8</t>
  </si>
  <si>
    <t>4.3</t>
  </si>
  <si>
    <t>4.4</t>
  </si>
  <si>
    <t>14:15 - 15:45</t>
  </si>
  <si>
    <t>1.18</t>
  </si>
  <si>
    <t>1.11</t>
  </si>
  <si>
    <t>4.5</t>
  </si>
  <si>
    <t>3.6</t>
  </si>
  <si>
    <t>1.13</t>
  </si>
  <si>
    <t>3.5</t>
  </si>
  <si>
    <t>4.6</t>
  </si>
  <si>
    <t>3.7</t>
  </si>
  <si>
    <t>1.14</t>
  </si>
  <si>
    <t>4.7</t>
  </si>
  <si>
    <t>3.9</t>
  </si>
  <si>
    <t>3.8</t>
  </si>
  <si>
    <t>3.4</t>
  </si>
  <si>
    <t>4.8</t>
  </si>
  <si>
    <t>Hoede-
maker</t>
  </si>
  <si>
    <t>1.15</t>
  </si>
  <si>
    <t>Campe / Hoedemaker</t>
  </si>
  <si>
    <t>1.16</t>
  </si>
  <si>
    <t>4.9</t>
  </si>
  <si>
    <t>Campe</t>
  </si>
  <si>
    <t>1.17</t>
  </si>
  <si>
    <t>3.10</t>
  </si>
  <si>
    <t>4.10</t>
  </si>
  <si>
    <r>
      <t xml:space="preserve">Bajcsy    </t>
    </r>
    <r>
      <rPr>
        <sz val="10"/>
        <color rgb="FF002060"/>
        <rFont val="Arial"/>
        <family val="2"/>
      </rPr>
      <t>Gundling         Heppelmann</t>
    </r>
  </si>
  <si>
    <t>14 – 18</t>
  </si>
  <si>
    <t>08:30-13</t>
  </si>
  <si>
    <r>
      <t xml:space="preserve">Gundling                     </t>
    </r>
    <r>
      <rPr>
        <sz val="10"/>
        <color rgb="FF002060"/>
        <rFont val="Arial"/>
        <family val="2"/>
      </rPr>
      <t>Jensen</t>
    </r>
  </si>
  <si>
    <r>
      <rPr>
        <b/>
        <sz val="10"/>
        <color rgb="FF002060"/>
        <rFont val="Arial"/>
        <family val="2"/>
      </rPr>
      <t>Gaude</t>
    </r>
    <r>
      <rPr>
        <sz val="10"/>
        <color rgb="FF002060"/>
        <rFont val="Arial"/>
        <family val="2"/>
      </rPr>
      <t xml:space="preserve">
Kallmeyer</t>
    </r>
  </si>
  <si>
    <t>Bräuninger</t>
  </si>
  <si>
    <t>Mühlberg</t>
  </si>
  <si>
    <t>Küskens</t>
  </si>
  <si>
    <t>Gundling</t>
  </si>
  <si>
    <t>08:15-13</t>
  </si>
  <si>
    <t>1.12.</t>
  </si>
  <si>
    <r>
      <t xml:space="preserve">Morawitz                             </t>
    </r>
    <r>
      <rPr>
        <sz val="10"/>
        <color rgb="FF002060"/>
        <rFont val="Arial"/>
        <family val="2"/>
      </rPr>
      <t>Küskens</t>
    </r>
  </si>
  <si>
    <r>
      <t xml:space="preserve">Heppelmann
</t>
    </r>
    <r>
      <rPr>
        <sz val="10"/>
        <color rgb="FF002060"/>
        <rFont val="Arial"/>
        <family val="2"/>
      </rPr>
      <t>Böker</t>
    </r>
  </si>
  <si>
    <r>
      <t xml:space="preserve">Gundling                </t>
    </r>
    <r>
      <rPr>
        <sz val="10"/>
        <color theme="3" tint="-0.249977111117893"/>
        <rFont val="Arial"/>
        <family val="2"/>
      </rPr>
      <t>Debertolis</t>
    </r>
  </si>
  <si>
    <r>
      <t>Proios</t>
    </r>
    <r>
      <rPr>
        <sz val="10"/>
        <color rgb="FF002060"/>
        <rFont val="Arial"/>
        <family val="2"/>
      </rPr>
      <t>/Szura/Schwär/Krause/Morawitz</t>
    </r>
  </si>
  <si>
    <t>Gaude</t>
  </si>
  <si>
    <t>Schmicke</t>
  </si>
  <si>
    <r>
      <t xml:space="preserve">Korte
</t>
    </r>
    <r>
      <rPr>
        <sz val="10"/>
        <color rgb="FF002060"/>
        <rFont val="Arial"/>
        <family val="2"/>
      </rPr>
      <t>Krause</t>
    </r>
  </si>
  <si>
    <r>
      <rPr>
        <b/>
        <sz val="10"/>
        <color rgb="FF002060"/>
        <rFont val="Arial"/>
        <family val="2"/>
      </rPr>
      <t xml:space="preserve">Heppelmann   </t>
    </r>
    <r>
      <rPr>
        <sz val="10"/>
        <color rgb="FF002060"/>
        <rFont val="Arial"/>
        <family val="2"/>
      </rPr>
      <t xml:space="preserve"> Böker</t>
    </r>
  </si>
  <si>
    <r>
      <t xml:space="preserve">Böker
</t>
    </r>
    <r>
      <rPr>
        <sz val="10"/>
        <color rgb="FF002060"/>
        <rFont val="Arial"/>
        <family val="2"/>
      </rPr>
      <t>Proios</t>
    </r>
  </si>
  <si>
    <r>
      <t xml:space="preserve">Szura               </t>
    </r>
    <r>
      <rPr>
        <sz val="10"/>
        <color rgb="FF002060"/>
        <rFont val="Arial"/>
        <family val="2"/>
      </rPr>
      <t>Schwär</t>
    </r>
  </si>
  <si>
    <r>
      <t xml:space="preserve">Krause
</t>
    </r>
    <r>
      <rPr>
        <sz val="10"/>
        <color rgb="FF002060"/>
        <rFont val="Arial"/>
        <family val="2"/>
      </rPr>
      <t>Morawitz</t>
    </r>
  </si>
  <si>
    <r>
      <rPr>
        <b/>
        <sz val="10"/>
        <color rgb="FF002060"/>
        <rFont val="Arial"/>
        <family val="2"/>
      </rPr>
      <t xml:space="preserve">Bajcsy
</t>
    </r>
    <r>
      <rPr>
        <sz val="10"/>
        <color rgb="FF002060"/>
        <rFont val="Arial"/>
        <family val="2"/>
      </rPr>
      <t>Szura</t>
    </r>
  </si>
  <si>
    <t xml:space="preserve">Gundling        </t>
  </si>
  <si>
    <r>
      <t xml:space="preserve">Böker
</t>
    </r>
    <r>
      <rPr>
        <sz val="10"/>
        <color rgb="FF002060"/>
        <rFont val="Arial"/>
        <family val="2"/>
      </rPr>
      <t>Schwär</t>
    </r>
  </si>
  <si>
    <r>
      <t xml:space="preserve">Leonhard-Marek               </t>
    </r>
    <r>
      <rPr>
        <sz val="10"/>
        <color rgb="FF002060"/>
        <rFont val="Arial"/>
        <family val="2"/>
      </rPr>
      <t>Osigus</t>
    </r>
  </si>
  <si>
    <t>Korte</t>
  </si>
  <si>
    <r>
      <t xml:space="preserve">Krause                               </t>
    </r>
    <r>
      <rPr>
        <sz val="10"/>
        <color rgb="FF002060"/>
        <rFont val="Arial"/>
        <family val="2"/>
      </rPr>
      <t>Schwär</t>
    </r>
  </si>
  <si>
    <r>
      <t xml:space="preserve">Szura                                               </t>
    </r>
    <r>
      <rPr>
        <sz val="10"/>
        <color rgb="FF002060"/>
        <rFont val="Arial"/>
        <family val="2"/>
      </rPr>
      <t>Morawitz</t>
    </r>
  </si>
  <si>
    <r>
      <t>Heppelmann</t>
    </r>
    <r>
      <rPr>
        <sz val="10"/>
        <color rgb="FF002060"/>
        <rFont val="Arial"/>
        <family val="2"/>
      </rPr>
      <t>/Küskens/Korte/Böker/Schwär</t>
    </r>
  </si>
  <si>
    <r>
      <t xml:space="preserve">Meißner                  </t>
    </r>
    <r>
      <rPr>
        <sz val="10"/>
        <color rgb="FF002060"/>
        <rFont val="Arial"/>
        <family val="2"/>
      </rPr>
      <t xml:space="preserve"> Heppelmann</t>
    </r>
  </si>
  <si>
    <r>
      <rPr>
        <b/>
        <sz val="11"/>
        <color rgb="FF002060"/>
        <rFont val="Arial"/>
        <family val="2"/>
      </rPr>
      <t>13:30</t>
    </r>
    <r>
      <rPr>
        <sz val="11"/>
        <color rgb="FF002060"/>
        <rFont val="Arial"/>
        <family val="2"/>
      </rPr>
      <t xml:space="preserve"> – 15</t>
    </r>
  </si>
  <si>
    <t>Bajcsy</t>
  </si>
  <si>
    <t xml:space="preserve">Gaude </t>
  </si>
  <si>
    <t>Hoedemaker</t>
  </si>
  <si>
    <t>Debertolis</t>
  </si>
  <si>
    <t>14 - 17:30</t>
  </si>
  <si>
    <r>
      <t xml:space="preserve">Korte
</t>
    </r>
    <r>
      <rPr>
        <sz val="10"/>
        <color rgb="FF002060"/>
        <rFont val="Arial"/>
        <family val="2"/>
      </rPr>
      <t>Böker</t>
    </r>
  </si>
  <si>
    <t>Central Courses</t>
  </si>
  <si>
    <t>1. Week</t>
  </si>
  <si>
    <t>2. Week</t>
  </si>
  <si>
    <t>3. Week</t>
  </si>
  <si>
    <t>4. Week</t>
  </si>
  <si>
    <t>5. Week</t>
  </si>
  <si>
    <t>6. Week</t>
  </si>
  <si>
    <t>7. Week</t>
  </si>
  <si>
    <t>8. Week</t>
  </si>
  <si>
    <t>9. Week</t>
  </si>
  <si>
    <t>10. Week</t>
  </si>
  <si>
    <t xml:space="preserve">Central Courses </t>
  </si>
  <si>
    <t>Weekday</t>
  </si>
  <si>
    <t>Date</t>
  </si>
  <si>
    <t>Time</t>
  </si>
  <si>
    <t>to</t>
  </si>
  <si>
    <t>Subject</t>
  </si>
  <si>
    <r>
      <t xml:space="preserve">CSL-Training                    </t>
    </r>
    <r>
      <rPr>
        <sz val="9"/>
        <color rgb="FF002060"/>
        <rFont val="Arial"/>
        <family val="2"/>
      </rPr>
      <t xml:space="preserve"> (Skills Lab)</t>
    </r>
  </si>
  <si>
    <t>Responsible</t>
  </si>
  <si>
    <t>Head</t>
  </si>
  <si>
    <t>Rumenotomy</t>
  </si>
  <si>
    <t>Surgery after consultation</t>
  </si>
  <si>
    <t>Introduction, clinic tour, calf examination</t>
  </si>
  <si>
    <t xml:space="preserve">Decentralised </t>
  </si>
  <si>
    <t>Decentralised</t>
  </si>
  <si>
    <t xml:space="preserve">Para-Tbc as livestock problem                    </t>
  </si>
  <si>
    <t>Decentralised + Visitation Ruthe hoof care (Orthopedics)</t>
  </si>
  <si>
    <t>Examination cow incl. rectal exam.
excl. Gyn</t>
  </si>
  <si>
    <t>Hoof care</t>
  </si>
  <si>
    <t>Non-invasive procedure</t>
  </si>
  <si>
    <t>Prep. Interdisciplinary subjects
Analysis dairy cow farm</t>
  </si>
  <si>
    <t xml:space="preserve">Gyn. exercise             </t>
  </si>
  <si>
    <t>Mon</t>
  </si>
  <si>
    <t>Tue</t>
  </si>
  <si>
    <t>Wed</t>
  </si>
  <si>
    <t>Thu</t>
  </si>
  <si>
    <t>Fri</t>
  </si>
  <si>
    <t xml:space="preserve">Transition cow II            labor paresis, DCAB                           </t>
  </si>
  <si>
    <t>Examination teat and udder</t>
  </si>
  <si>
    <t>Case discussion: B5 &amp; D5</t>
  </si>
  <si>
    <t>Sonography</t>
  </si>
  <si>
    <t>Examination downer cow, CNS</t>
  </si>
  <si>
    <t>Case disscussion: C4 &amp; D4</t>
  </si>
  <si>
    <t>Infertility as livestock problem</t>
  </si>
  <si>
    <t xml:space="preserve">Lab        </t>
  </si>
  <si>
    <t>Teat surgery</t>
  </si>
  <si>
    <t>Case discussion: A4 &amp; B1</t>
  </si>
  <si>
    <t>Hoof disease as livestock problem</t>
  </si>
  <si>
    <r>
      <t xml:space="preserve">Infusion therapy                                           </t>
    </r>
    <r>
      <rPr>
        <sz val="9"/>
        <color rgb="FF002060"/>
        <rFont val="Arial"/>
        <family val="2"/>
      </rPr>
      <t>(Teams)</t>
    </r>
  </si>
  <si>
    <t>Radical surgery: Hoof</t>
  </si>
  <si>
    <t>Surgery procedure: Abomasum</t>
  </si>
  <si>
    <t>Good Friday</t>
  </si>
  <si>
    <t>Easter Monday</t>
  </si>
  <si>
    <r>
      <t xml:space="preserve">BRTD as livestock problem                              </t>
    </r>
    <r>
      <rPr>
        <sz val="9"/>
        <color rgb="FF002060"/>
        <rFont val="Arial"/>
        <family val="2"/>
      </rPr>
      <t xml:space="preserve"> </t>
    </r>
  </si>
  <si>
    <t>Case discussion: D3 &amp; A3</t>
  </si>
  <si>
    <t xml:space="preserve">Transition cow I                               
Rumen acidosis                        </t>
  </si>
  <si>
    <t xml:space="preserve">Transition cow III     Abomasal displacement prevention             </t>
  </si>
  <si>
    <t xml:space="preserve">Creating and evaluating x-ray images                  </t>
  </si>
  <si>
    <t>Fracture treatment</t>
  </si>
  <si>
    <t xml:space="preserve">Udder health and milking as livestock problems                       </t>
  </si>
  <si>
    <t>Seminar
"Radiation Protection"</t>
  </si>
  <si>
    <t>Case discussion: B3 &amp; C2</t>
  </si>
  <si>
    <t>Case discussion: A2 &amp; B2</t>
  </si>
  <si>
    <t>Intestinal resection</t>
  </si>
  <si>
    <t>Head, testicle, tail</t>
  </si>
  <si>
    <r>
      <rPr>
        <sz val="11"/>
        <color rgb="FF002060"/>
        <rFont val="Arial"/>
        <family val="2"/>
      </rPr>
      <t xml:space="preserve">Crisis management: Epizootic </t>
    </r>
    <r>
      <rPr>
        <sz val="9"/>
        <color rgb="FF002060"/>
        <rFont val="Arial"/>
        <family val="2"/>
      </rPr>
      <t>(Teams)</t>
    </r>
  </si>
  <si>
    <t>Case discussion: C1 &amp; D1</t>
  </si>
  <si>
    <t>Fetotomy</t>
  </si>
  <si>
    <r>
      <t xml:space="preserve">Seminar
Epizootic                     </t>
    </r>
    <r>
      <rPr>
        <sz val="9"/>
        <color rgb="FF002060"/>
        <rFont val="Arial"/>
        <family val="2"/>
      </rPr>
      <t>(Hybrid)</t>
    </r>
  </si>
  <si>
    <t>International Workers' Day</t>
  </si>
  <si>
    <t>Strength-weakness-analysis: Dairy cow farm</t>
  </si>
  <si>
    <r>
      <t xml:space="preserve">Pharmaceutical law in bovine praxis                      </t>
    </r>
    <r>
      <rPr>
        <sz val="10"/>
        <color rgb="FF002060"/>
        <rFont val="Arial"/>
        <family val="2"/>
      </rPr>
      <t>(Teams)</t>
    </r>
    <r>
      <rPr>
        <sz val="11"/>
        <color rgb="FF002060"/>
        <rFont val="Arial"/>
        <family val="2"/>
      </rPr>
      <t xml:space="preserve"> </t>
    </r>
  </si>
  <si>
    <t xml:space="preserve"> Search engines - Concepts, background and Google Hidden Tools                               </t>
  </si>
  <si>
    <t>HHM-Interdisciplinary subjects: Presentation intermediate status</t>
  </si>
  <si>
    <t>HHM: gyn. report to diagnosis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</si>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</sst>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1" x14ac:knownFonts="1">
    <font>
      <sz val="11"/>
      <name val="Arial Narrow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color rgb="FF002060"/>
      <name val="Arial Narrow"/>
      <family val="2"/>
    </font>
    <font>
      <b/>
      <u/>
      <sz val="11"/>
      <color rgb="FF002060"/>
      <name val="Arial"/>
      <family val="2"/>
    </font>
    <font>
      <b/>
      <sz val="16"/>
      <color rgb="FF002060"/>
      <name val="Arial"/>
      <family val="2"/>
    </font>
    <font>
      <b/>
      <sz val="14"/>
      <color rgb="FF002060"/>
      <name val="Arial"/>
      <family val="2"/>
    </font>
    <font>
      <sz val="9"/>
      <color rgb="FF002060"/>
      <name val="Arial"/>
      <family val="2"/>
    </font>
    <font>
      <sz val="12"/>
      <color rgb="FF002060"/>
      <name val="Arial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11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164" fontId="13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 wrapText="1"/>
    </xf>
    <xf numFmtId="49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49" fontId="7" fillId="0" borderId="0" xfId="1" applyNumberFormat="1" applyFont="1"/>
    <xf numFmtId="0" fontId="7" fillId="0" borderId="0" xfId="1" applyFont="1" applyAlignment="1">
      <alignment horizont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49" fontId="1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27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9" fillId="4" borderId="1" xfId="1" applyFont="1" applyFill="1" applyBorder="1" applyAlignment="1">
      <alignment horizontal="center" vertical="center" wrapText="1"/>
    </xf>
    <xf numFmtId="14" fontId="9" fillId="4" borderId="1" xfId="1" applyNumberFormat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0" fillId="0" borderId="2" xfId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_10 WoPlan_alle Durchgänge2008_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mon van Vierzen" id="{FCB331D0-82C6-4AEB-BEBD-A1518CED01BF}" userId="8b1c59f285501e7f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0" dT="2024-10-05T09:06:39.98" personId="{FCB331D0-82C6-4AEB-BEBD-A1518CED01BF}" id="{ACDA34C9-2326-41AD-AE63-05BC9803A901}">
    <text>DCAB = Dietary Cation-Anion Balance</text>
  </threadedComment>
  <threadedComment ref="E101" dT="2024-10-05T09:17:47.52" personId="{FCB331D0-82C6-4AEB-BEBD-A1518CED01BF}" id="{7271A3F4-B2F3-407F-9815-B25DC95102E0}">
    <text>BRTD = Bovine respiratory tract disease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81"/>
  <sheetViews>
    <sheetView tabSelected="1" showWhiteSpace="0" zoomScaleNormal="100" zoomScaleSheetLayoutView="100" workbookViewId="0">
      <selection activeCell="D6" sqref="D6:D7"/>
    </sheetView>
  </sheetViews>
  <sheetFormatPr baseColWidth="10" defaultColWidth="11.42578125" defaultRowHeight="12.75" x14ac:dyDescent="0.3"/>
  <cols>
    <col min="1" max="1" width="9.7109375" style="5" customWidth="1"/>
    <col min="2" max="2" width="12.7109375" style="5" customWidth="1"/>
    <col min="3" max="3" width="10" style="6" customWidth="1"/>
    <col min="4" max="4" width="6.5703125" style="6" bestFit="1" customWidth="1"/>
    <col min="5" max="5" width="26.5703125" style="8" customWidth="1"/>
    <col min="6" max="6" width="15.5703125" style="8" customWidth="1"/>
    <col min="7" max="7" width="12.85546875" style="5" customWidth="1"/>
    <col min="8" max="8" width="6.5703125" style="6" bestFit="1" customWidth="1"/>
    <col min="9" max="9" width="26.5703125" style="8" customWidth="1"/>
    <col min="10" max="10" width="19" style="8" customWidth="1"/>
    <col min="11" max="11" width="10.7109375" style="28" customWidth="1"/>
    <col min="12" max="12" width="5.28515625" style="29" customWidth="1"/>
    <col min="13" max="16384" width="11.42578125" style="1"/>
  </cols>
  <sheetData>
    <row r="1" spans="1:15" ht="15" x14ac:dyDescent="0.3">
      <c r="A1" s="14"/>
      <c r="B1" s="14"/>
    </row>
    <row r="2" spans="1:15" ht="30" customHeight="1" x14ac:dyDescent="0.3">
      <c r="A2" s="15" t="s">
        <v>85</v>
      </c>
      <c r="B2" s="15"/>
      <c r="F2" s="16"/>
      <c r="G2" s="17"/>
      <c r="I2" s="18"/>
      <c r="J2" s="18"/>
    </row>
    <row r="3" spans="1:15" ht="15" x14ac:dyDescent="0.3">
      <c r="A3" s="14"/>
      <c r="B3" s="14"/>
    </row>
    <row r="4" spans="1:15" ht="18" x14ac:dyDescent="0.3">
      <c r="A4" s="14" t="s">
        <v>86</v>
      </c>
      <c r="B4" s="14"/>
      <c r="E4" s="16">
        <v>45348</v>
      </c>
      <c r="F4" s="19" t="s">
        <v>100</v>
      </c>
      <c r="G4" s="17">
        <f>E4+6</f>
        <v>45354</v>
      </c>
      <c r="I4" s="19"/>
    </row>
    <row r="5" spans="1:15" ht="15" x14ac:dyDescent="0.3">
      <c r="A5" s="14"/>
      <c r="B5" s="14"/>
    </row>
    <row r="6" spans="1:15" ht="15" customHeight="1" x14ac:dyDescent="0.3">
      <c r="A6" s="70" t="s">
        <v>97</v>
      </c>
      <c r="B6" s="70" t="s">
        <v>98</v>
      </c>
      <c r="C6" s="71" t="s">
        <v>99</v>
      </c>
      <c r="D6" s="82" t="s">
        <v>160</v>
      </c>
      <c r="E6" s="70" t="s">
        <v>101</v>
      </c>
      <c r="F6" s="52" t="s">
        <v>103</v>
      </c>
      <c r="G6" s="70" t="s">
        <v>99</v>
      </c>
      <c r="H6" s="82" t="s">
        <v>160</v>
      </c>
      <c r="I6" s="70" t="s">
        <v>101</v>
      </c>
      <c r="J6" s="52" t="s">
        <v>103</v>
      </c>
      <c r="L6" s="28"/>
    </row>
    <row r="7" spans="1:15" ht="15" x14ac:dyDescent="0.3">
      <c r="A7" s="70"/>
      <c r="B7" s="70"/>
      <c r="C7" s="71"/>
      <c r="D7" s="83"/>
      <c r="E7" s="70"/>
      <c r="F7" s="52" t="s">
        <v>104</v>
      </c>
      <c r="G7" s="70"/>
      <c r="H7" s="83"/>
      <c r="I7" s="70"/>
      <c r="J7" s="52" t="s">
        <v>104</v>
      </c>
    </row>
    <row r="8" spans="1:15" s="3" customFormat="1" ht="54.95" customHeight="1" x14ac:dyDescent="0.3">
      <c r="A8" s="20" t="s">
        <v>117</v>
      </c>
      <c r="B8" s="23">
        <f>E4</f>
        <v>45348</v>
      </c>
      <c r="C8" s="21" t="s">
        <v>0</v>
      </c>
      <c r="D8" s="21" t="s">
        <v>1</v>
      </c>
      <c r="E8" s="20" t="s">
        <v>107</v>
      </c>
      <c r="F8" s="22" t="s">
        <v>73</v>
      </c>
      <c r="G8" s="20" t="s">
        <v>2</v>
      </c>
      <c r="H8" s="21" t="s">
        <v>3</v>
      </c>
      <c r="I8" s="20" t="s">
        <v>112</v>
      </c>
      <c r="J8" s="22" t="s">
        <v>58</v>
      </c>
      <c r="K8" s="74"/>
      <c r="L8" s="75"/>
    </row>
    <row r="9" spans="1:15" s="3" customFormat="1" ht="39.950000000000003" customHeight="1" x14ac:dyDescent="0.3">
      <c r="A9" s="20" t="s">
        <v>118</v>
      </c>
      <c r="B9" s="23">
        <f>E4+1</f>
        <v>45349</v>
      </c>
      <c r="C9" s="21" t="s">
        <v>0</v>
      </c>
      <c r="D9" s="21"/>
      <c r="E9" s="20" t="s">
        <v>108</v>
      </c>
      <c r="F9" s="22"/>
      <c r="G9" s="20" t="s">
        <v>18</v>
      </c>
      <c r="H9" s="21" t="s">
        <v>4</v>
      </c>
      <c r="I9" s="20" t="s">
        <v>113</v>
      </c>
      <c r="J9" s="22" t="s">
        <v>59</v>
      </c>
      <c r="K9" s="74"/>
      <c r="L9" s="75"/>
    </row>
    <row r="10" spans="1:15" s="3" customFormat="1" ht="54.95" customHeight="1" x14ac:dyDescent="0.3">
      <c r="A10" s="55" t="s">
        <v>119</v>
      </c>
      <c r="B10" s="23">
        <f>E4+2</f>
        <v>45350</v>
      </c>
      <c r="C10" s="21" t="s">
        <v>0</v>
      </c>
      <c r="D10" s="21"/>
      <c r="E10" s="20" t="s">
        <v>111</v>
      </c>
      <c r="F10" s="24"/>
      <c r="G10" s="20" t="s">
        <v>2</v>
      </c>
      <c r="H10" s="21" t="s">
        <v>5</v>
      </c>
      <c r="I10" s="20" t="s">
        <v>114</v>
      </c>
      <c r="J10" s="22" t="s">
        <v>73</v>
      </c>
      <c r="K10" s="74"/>
      <c r="L10" s="75"/>
    </row>
    <row r="11" spans="1:15" s="3" customFormat="1" ht="39.950000000000003" customHeight="1" x14ac:dyDescent="0.3">
      <c r="A11" s="20" t="s">
        <v>120</v>
      </c>
      <c r="B11" s="23">
        <f>E4+3</f>
        <v>45351</v>
      </c>
      <c r="C11" s="21" t="s">
        <v>0</v>
      </c>
      <c r="D11" s="21"/>
      <c r="E11" s="20" t="s">
        <v>108</v>
      </c>
      <c r="F11" s="22"/>
      <c r="G11" s="20" t="s">
        <v>2</v>
      </c>
      <c r="H11" s="21" t="s">
        <v>7</v>
      </c>
      <c r="I11" s="58" t="s">
        <v>115</v>
      </c>
      <c r="J11" s="59" t="s">
        <v>60</v>
      </c>
      <c r="K11" s="74"/>
      <c r="L11" s="75"/>
    </row>
    <row r="12" spans="1:15" s="3" customFormat="1" ht="42.75" customHeight="1" x14ac:dyDescent="0.3">
      <c r="A12" s="20" t="s">
        <v>121</v>
      </c>
      <c r="B12" s="23">
        <f>E4+4</f>
        <v>45352</v>
      </c>
      <c r="C12" s="21" t="s">
        <v>56</v>
      </c>
      <c r="D12" s="21" t="s">
        <v>33</v>
      </c>
      <c r="E12" s="20" t="s">
        <v>110</v>
      </c>
      <c r="F12" s="22" t="s">
        <v>54</v>
      </c>
      <c r="G12" s="20" t="s">
        <v>9</v>
      </c>
      <c r="H12" s="21" t="s">
        <v>10</v>
      </c>
      <c r="I12" s="20" t="s">
        <v>116</v>
      </c>
      <c r="J12" s="24" t="s">
        <v>51</v>
      </c>
      <c r="K12" s="74"/>
      <c r="L12" s="81"/>
    </row>
    <row r="13" spans="1:15" s="3" customFormat="1" ht="15" customHeight="1" x14ac:dyDescent="0.3">
      <c r="A13" s="9"/>
      <c r="B13" s="37"/>
      <c r="C13" s="26"/>
      <c r="D13" s="26"/>
      <c r="E13" s="9"/>
      <c r="F13" s="11"/>
      <c r="G13" s="9"/>
      <c r="H13" s="26"/>
      <c r="I13" s="9"/>
      <c r="J13" s="11"/>
      <c r="K13" s="30"/>
      <c r="L13" s="31"/>
    </row>
    <row r="14" spans="1:15" s="3" customFormat="1" ht="15" customHeight="1" x14ac:dyDescent="0.3">
      <c r="A14" s="9"/>
      <c r="B14" s="37"/>
      <c r="C14" s="26"/>
      <c r="D14" s="26"/>
      <c r="E14" s="9"/>
      <c r="F14" s="11"/>
      <c r="G14" s="9"/>
      <c r="H14" s="26"/>
      <c r="I14" s="9"/>
      <c r="J14" s="11"/>
      <c r="K14" s="30"/>
      <c r="L14" s="31"/>
    </row>
    <row r="15" spans="1:15" ht="15" x14ac:dyDescent="0.3">
      <c r="A15" s="38" t="s">
        <v>11</v>
      </c>
      <c r="B15" s="39" t="s">
        <v>106</v>
      </c>
      <c r="F15" s="61" t="s">
        <v>61</v>
      </c>
      <c r="I15" s="41"/>
      <c r="N15" s="3"/>
    </row>
    <row r="16" spans="1:15" ht="15" x14ac:dyDescent="0.3">
      <c r="A16" s="38" t="s">
        <v>27</v>
      </c>
      <c r="B16" s="39" t="s">
        <v>105</v>
      </c>
      <c r="F16" s="61" t="s">
        <v>76</v>
      </c>
      <c r="N16" s="3"/>
      <c r="O16" s="3"/>
    </row>
    <row r="17" spans="1:14" s="5" customFormat="1" ht="15" x14ac:dyDescent="0.3">
      <c r="A17" s="38"/>
      <c r="B17" s="39"/>
      <c r="C17" s="6"/>
      <c r="D17" s="6"/>
      <c r="E17" s="8"/>
      <c r="F17" s="40"/>
      <c r="H17" s="6"/>
      <c r="I17" s="8"/>
      <c r="J17" s="8"/>
      <c r="K17" s="42"/>
      <c r="L17" s="43"/>
      <c r="M17" s="10"/>
      <c r="N17" s="8"/>
    </row>
    <row r="18" spans="1:14" s="13" customFormat="1" ht="15" customHeight="1" x14ac:dyDescent="0.3">
      <c r="A18" s="9"/>
      <c r="B18" s="72"/>
      <c r="C18" s="73"/>
      <c r="D18" s="73"/>
      <c r="E18" s="73"/>
      <c r="F18" s="73"/>
      <c r="G18" s="73"/>
      <c r="H18" s="73"/>
      <c r="I18" s="73"/>
      <c r="J18" s="11"/>
      <c r="K18" s="32"/>
      <c r="L18" s="33"/>
      <c r="M18" s="10"/>
      <c r="N18" s="12"/>
    </row>
    <row r="19" spans="1:14" ht="15" x14ac:dyDescent="0.3">
      <c r="A19" s="14"/>
      <c r="B19" s="14"/>
      <c r="N19" s="3"/>
    </row>
    <row r="20" spans="1:14" ht="30" customHeight="1" x14ac:dyDescent="0.3">
      <c r="A20" s="15" t="s">
        <v>96</v>
      </c>
      <c r="B20" s="15"/>
      <c r="F20" s="16"/>
      <c r="G20" s="17"/>
      <c r="J20" s="18"/>
      <c r="N20" s="3"/>
    </row>
    <row r="21" spans="1:14" ht="15" x14ac:dyDescent="0.3">
      <c r="A21" s="14"/>
      <c r="B21" s="14"/>
      <c r="N21" s="3"/>
    </row>
    <row r="22" spans="1:14" ht="18" x14ac:dyDescent="0.3">
      <c r="A22" s="14" t="s">
        <v>87</v>
      </c>
      <c r="B22" s="14"/>
      <c r="E22" s="16">
        <f>E4+7</f>
        <v>45355</v>
      </c>
      <c r="F22" s="19" t="s">
        <v>100</v>
      </c>
      <c r="G22" s="17">
        <f>G4+7</f>
        <v>45361</v>
      </c>
      <c r="N22" s="3"/>
    </row>
    <row r="23" spans="1:14" ht="15" x14ac:dyDescent="0.3">
      <c r="A23" s="14"/>
      <c r="B23" s="14"/>
    </row>
    <row r="24" spans="1:14" ht="15" customHeight="1" x14ac:dyDescent="0.3">
      <c r="A24" s="70" t="s">
        <v>97</v>
      </c>
      <c r="B24" s="70" t="s">
        <v>98</v>
      </c>
      <c r="C24" s="71" t="s">
        <v>99</v>
      </c>
      <c r="D24" s="82" t="s">
        <v>160</v>
      </c>
      <c r="E24" s="70" t="s">
        <v>101</v>
      </c>
      <c r="F24" s="52" t="s">
        <v>103</v>
      </c>
      <c r="G24" s="70" t="s">
        <v>99</v>
      </c>
      <c r="H24" s="82" t="s">
        <v>160</v>
      </c>
      <c r="I24" s="70" t="s">
        <v>101</v>
      </c>
      <c r="J24" s="52" t="s">
        <v>103</v>
      </c>
    </row>
    <row r="25" spans="1:14" ht="15" x14ac:dyDescent="0.3">
      <c r="A25" s="70"/>
      <c r="B25" s="70"/>
      <c r="C25" s="71"/>
      <c r="D25" s="83"/>
      <c r="E25" s="70"/>
      <c r="F25" s="52" t="s">
        <v>104</v>
      </c>
      <c r="G25" s="70"/>
      <c r="H25" s="83"/>
      <c r="I25" s="70"/>
      <c r="J25" s="52" t="s">
        <v>104</v>
      </c>
    </row>
    <row r="26" spans="1:14" s="3" customFormat="1" ht="54.95" customHeight="1" x14ac:dyDescent="0.3">
      <c r="A26" s="20" t="s">
        <v>117</v>
      </c>
      <c r="B26" s="23">
        <f>E22</f>
        <v>45355</v>
      </c>
      <c r="C26" s="21" t="s">
        <v>0</v>
      </c>
      <c r="D26" s="21"/>
      <c r="E26" s="20" t="s">
        <v>108</v>
      </c>
      <c r="F26" s="24"/>
      <c r="G26" s="20" t="s">
        <v>48</v>
      </c>
      <c r="H26" s="21"/>
      <c r="I26" s="20" t="s">
        <v>102</v>
      </c>
      <c r="J26" s="22" t="s">
        <v>53</v>
      </c>
      <c r="K26" s="74"/>
      <c r="L26" s="75"/>
    </row>
    <row r="27" spans="1:14" s="3" customFormat="1" ht="39.950000000000003" customHeight="1" x14ac:dyDescent="0.3">
      <c r="A27" s="20" t="s">
        <v>118</v>
      </c>
      <c r="B27" s="23">
        <f>E22+1</f>
        <v>45356</v>
      </c>
      <c r="C27" s="21" t="s">
        <v>0</v>
      </c>
      <c r="D27" s="21"/>
      <c r="E27" s="20" t="s">
        <v>108</v>
      </c>
      <c r="F27" s="24"/>
      <c r="G27" s="20" t="s">
        <v>48</v>
      </c>
      <c r="H27" s="21"/>
      <c r="I27" s="20" t="s">
        <v>102</v>
      </c>
      <c r="J27" s="22" t="s">
        <v>53</v>
      </c>
      <c r="K27" s="74"/>
      <c r="L27" s="75"/>
    </row>
    <row r="28" spans="1:14" s="3" customFormat="1" ht="54.95" customHeight="1" x14ac:dyDescent="0.3">
      <c r="A28" s="55" t="s">
        <v>119</v>
      </c>
      <c r="B28" s="23">
        <f>E22+2</f>
        <v>45357</v>
      </c>
      <c r="C28" s="21" t="s">
        <v>0</v>
      </c>
      <c r="D28" s="21"/>
      <c r="E28" s="20" t="s">
        <v>111</v>
      </c>
      <c r="F28" s="24"/>
      <c r="G28" s="20" t="s">
        <v>2</v>
      </c>
      <c r="H28" s="21" t="s">
        <v>14</v>
      </c>
      <c r="I28" s="20" t="s">
        <v>123</v>
      </c>
      <c r="J28" s="22" t="s">
        <v>50</v>
      </c>
      <c r="K28" s="74"/>
      <c r="L28" s="75"/>
    </row>
    <row r="29" spans="1:14" s="3" customFormat="1" ht="44.25" customHeight="1" x14ac:dyDescent="0.3">
      <c r="A29" s="20" t="s">
        <v>120</v>
      </c>
      <c r="B29" s="23">
        <f>E22+3</f>
        <v>45358</v>
      </c>
      <c r="C29" s="21" t="s">
        <v>0</v>
      </c>
      <c r="D29" s="21"/>
      <c r="E29" s="20" t="s">
        <v>108</v>
      </c>
      <c r="F29" s="22"/>
      <c r="G29" s="20" t="s">
        <v>2</v>
      </c>
      <c r="H29" s="21" t="s">
        <v>20</v>
      </c>
      <c r="I29" s="20" t="s">
        <v>124</v>
      </c>
      <c r="J29" s="25" t="s">
        <v>79</v>
      </c>
      <c r="K29" s="74"/>
      <c r="L29" s="75"/>
    </row>
    <row r="30" spans="1:14" s="3" customFormat="1" ht="48" customHeight="1" x14ac:dyDescent="0.3">
      <c r="A30" s="20" t="s">
        <v>121</v>
      </c>
      <c r="B30" s="23">
        <f>E22+4</f>
        <v>45359</v>
      </c>
      <c r="C30" s="21" t="s">
        <v>56</v>
      </c>
      <c r="D30" s="21" t="s">
        <v>15</v>
      </c>
      <c r="E30" s="20" t="s">
        <v>122</v>
      </c>
      <c r="F30" s="22" t="s">
        <v>16</v>
      </c>
      <c r="G30" s="20" t="s">
        <v>9</v>
      </c>
      <c r="H30" s="21" t="s">
        <v>10</v>
      </c>
      <c r="I30" s="20" t="s">
        <v>116</v>
      </c>
      <c r="J30" s="24" t="s">
        <v>51</v>
      </c>
      <c r="K30" s="74"/>
      <c r="L30" s="75"/>
    </row>
    <row r="31" spans="1:14" s="3" customFormat="1" ht="15" customHeight="1" x14ac:dyDescent="0.2">
      <c r="A31" s="9"/>
      <c r="B31" s="37"/>
      <c r="C31" s="26"/>
      <c r="D31" s="26"/>
      <c r="E31" s="9"/>
      <c r="F31" s="11"/>
      <c r="G31" s="9"/>
      <c r="H31" s="44"/>
      <c r="I31" s="45"/>
      <c r="J31" s="45"/>
      <c r="K31" s="30"/>
      <c r="L31" s="46"/>
    </row>
    <row r="32" spans="1:14" s="3" customFormat="1" ht="15" customHeight="1" x14ac:dyDescent="0.3">
      <c r="A32" s="9"/>
      <c r="B32" s="37"/>
      <c r="C32" s="26"/>
      <c r="D32" s="13"/>
      <c r="E32" s="13"/>
      <c r="F32" s="13"/>
      <c r="G32" s="9"/>
      <c r="H32" s="26"/>
      <c r="I32" s="9"/>
      <c r="J32" s="11"/>
      <c r="K32" s="30"/>
      <c r="L32" s="31"/>
    </row>
    <row r="33" spans="1:14" ht="15" x14ac:dyDescent="0.3">
      <c r="A33" s="38" t="s">
        <v>11</v>
      </c>
      <c r="B33" s="39" t="s">
        <v>106</v>
      </c>
      <c r="F33" s="61" t="s">
        <v>61</v>
      </c>
      <c r="I33" s="41"/>
      <c r="N33" s="3"/>
    </row>
    <row r="34" spans="1:14" ht="15" x14ac:dyDescent="0.3">
      <c r="A34" s="38" t="s">
        <v>27</v>
      </c>
      <c r="B34" s="39" t="s">
        <v>105</v>
      </c>
      <c r="F34" s="61" t="s">
        <v>76</v>
      </c>
    </row>
    <row r="35" spans="1:14" s="5" customFormat="1" ht="15" x14ac:dyDescent="0.3">
      <c r="A35" s="38"/>
      <c r="B35" s="39"/>
      <c r="C35" s="6"/>
      <c r="D35" s="6"/>
      <c r="E35" s="8"/>
      <c r="F35" s="40"/>
      <c r="H35" s="6"/>
      <c r="I35" s="8"/>
      <c r="J35" s="8"/>
      <c r="K35" s="42"/>
      <c r="L35" s="43"/>
      <c r="M35" s="10"/>
      <c r="N35" s="8"/>
    </row>
    <row r="36" spans="1:14" s="13" customFormat="1" ht="15" customHeight="1" x14ac:dyDescent="0.3">
      <c r="A36" s="9"/>
      <c r="B36" s="72"/>
      <c r="C36" s="73"/>
      <c r="D36" s="73"/>
      <c r="E36" s="73"/>
      <c r="F36" s="73"/>
      <c r="G36" s="73"/>
      <c r="H36" s="73"/>
      <c r="I36" s="73"/>
      <c r="J36" s="11"/>
      <c r="K36" s="32"/>
      <c r="L36" s="33"/>
      <c r="M36" s="10"/>
      <c r="N36" s="12"/>
    </row>
    <row r="37" spans="1:14" s="13" customFormat="1" ht="15" customHeight="1" x14ac:dyDescent="0.3">
      <c r="A37" s="9"/>
      <c r="B37" s="53"/>
      <c r="C37" s="54"/>
      <c r="D37" s="54"/>
      <c r="E37" s="54"/>
      <c r="F37" s="54"/>
      <c r="G37" s="54"/>
      <c r="H37" s="54"/>
      <c r="I37" s="54"/>
      <c r="J37" s="11"/>
      <c r="K37" s="32"/>
      <c r="L37" s="33"/>
      <c r="M37" s="10"/>
      <c r="N37" s="12"/>
    </row>
    <row r="38" spans="1:14" ht="15" x14ac:dyDescent="0.3">
      <c r="A38" s="14"/>
      <c r="B38" s="14"/>
    </row>
    <row r="39" spans="1:14" ht="18" x14ac:dyDescent="0.3">
      <c r="A39" s="14" t="s">
        <v>88</v>
      </c>
      <c r="B39" s="14"/>
      <c r="E39" s="16">
        <f>E22+7</f>
        <v>45362</v>
      </c>
      <c r="F39" s="19" t="s">
        <v>100</v>
      </c>
      <c r="G39" s="17">
        <f>G22+7</f>
        <v>45368</v>
      </c>
    </row>
    <row r="40" spans="1:14" ht="15" x14ac:dyDescent="0.3">
      <c r="A40" s="14"/>
      <c r="B40" s="14"/>
    </row>
    <row r="41" spans="1:14" ht="15" customHeight="1" x14ac:dyDescent="0.3">
      <c r="A41" s="70" t="s">
        <v>97</v>
      </c>
      <c r="B41" s="70" t="s">
        <v>98</v>
      </c>
      <c r="C41" s="71" t="s">
        <v>99</v>
      </c>
      <c r="D41" s="82" t="s">
        <v>160</v>
      </c>
      <c r="E41" s="70" t="s">
        <v>101</v>
      </c>
      <c r="F41" s="52" t="s">
        <v>103</v>
      </c>
      <c r="G41" s="70" t="s">
        <v>99</v>
      </c>
      <c r="H41" s="82" t="s">
        <v>160</v>
      </c>
      <c r="I41" s="70" t="s">
        <v>101</v>
      </c>
      <c r="J41" s="52" t="s">
        <v>103</v>
      </c>
    </row>
    <row r="42" spans="1:14" ht="15" x14ac:dyDescent="0.3">
      <c r="A42" s="70"/>
      <c r="B42" s="70"/>
      <c r="C42" s="71"/>
      <c r="D42" s="83"/>
      <c r="E42" s="70"/>
      <c r="F42" s="52" t="s">
        <v>104</v>
      </c>
      <c r="G42" s="70"/>
      <c r="H42" s="83"/>
      <c r="I42" s="70"/>
      <c r="J42" s="52" t="s">
        <v>104</v>
      </c>
    </row>
    <row r="43" spans="1:14" s="3" customFormat="1" ht="50.25" customHeight="1" x14ac:dyDescent="0.3">
      <c r="A43" s="20" t="s">
        <v>117</v>
      </c>
      <c r="B43" s="23">
        <f>E39</f>
        <v>45362</v>
      </c>
      <c r="C43" s="21" t="s">
        <v>0</v>
      </c>
      <c r="D43" s="21"/>
      <c r="E43" s="20" t="s">
        <v>108</v>
      </c>
      <c r="F43" s="20"/>
      <c r="G43" s="20" t="s">
        <v>2</v>
      </c>
      <c r="H43" s="21" t="s">
        <v>13</v>
      </c>
      <c r="I43" s="20" t="s">
        <v>126</v>
      </c>
      <c r="J43" s="22" t="s">
        <v>74</v>
      </c>
      <c r="K43" s="74"/>
      <c r="L43" s="75"/>
    </row>
    <row r="44" spans="1:14" s="3" customFormat="1" ht="39.950000000000003" customHeight="1" x14ac:dyDescent="0.3">
      <c r="A44" s="20" t="s">
        <v>118</v>
      </c>
      <c r="B44" s="23">
        <f>E39+1</f>
        <v>45363</v>
      </c>
      <c r="C44" s="21" t="s">
        <v>0</v>
      </c>
      <c r="D44" s="21"/>
      <c r="E44" s="20" t="s">
        <v>108</v>
      </c>
      <c r="F44" s="22"/>
      <c r="G44" s="55" t="s">
        <v>18</v>
      </c>
      <c r="H44" s="56" t="s">
        <v>19</v>
      </c>
      <c r="I44" s="55" t="s">
        <v>125</v>
      </c>
      <c r="J44" s="60" t="s">
        <v>84</v>
      </c>
      <c r="K44" s="74"/>
      <c r="L44" s="75"/>
    </row>
    <row r="45" spans="1:14" s="3" customFormat="1" ht="54.95" customHeight="1" x14ac:dyDescent="0.3">
      <c r="A45" s="55" t="s">
        <v>119</v>
      </c>
      <c r="B45" s="23">
        <f>E39+2</f>
        <v>45364</v>
      </c>
      <c r="C45" s="21" t="s">
        <v>0</v>
      </c>
      <c r="D45" s="21"/>
      <c r="E45" s="20" t="s">
        <v>111</v>
      </c>
      <c r="F45" s="22"/>
      <c r="G45" s="20"/>
      <c r="H45" s="21"/>
      <c r="I45" s="20"/>
      <c r="J45" s="22"/>
      <c r="K45" s="74"/>
      <c r="L45" s="75"/>
    </row>
    <row r="46" spans="1:14" s="3" customFormat="1" ht="48" customHeight="1" x14ac:dyDescent="0.3">
      <c r="A46" s="20" t="s">
        <v>120</v>
      </c>
      <c r="B46" s="23">
        <f>E39+3</f>
        <v>45365</v>
      </c>
      <c r="C46" s="21" t="s">
        <v>0</v>
      </c>
      <c r="D46" s="21"/>
      <c r="E46" s="20" t="s">
        <v>109</v>
      </c>
      <c r="F46" s="22"/>
      <c r="G46" s="20" t="s">
        <v>2</v>
      </c>
      <c r="H46" s="21" t="s">
        <v>20</v>
      </c>
      <c r="I46" s="20" t="s">
        <v>127</v>
      </c>
      <c r="J46" s="25" t="s">
        <v>55</v>
      </c>
      <c r="K46" s="76"/>
      <c r="L46" s="77"/>
    </row>
    <row r="47" spans="1:14" s="3" customFormat="1" ht="49.5" customHeight="1" x14ac:dyDescent="0.3">
      <c r="A47" s="20" t="s">
        <v>121</v>
      </c>
      <c r="B47" s="23">
        <f>E39+4</f>
        <v>45366</v>
      </c>
      <c r="C47" s="21" t="s">
        <v>0</v>
      </c>
      <c r="D47" s="21"/>
      <c r="E47" s="20" t="s">
        <v>109</v>
      </c>
      <c r="F47" s="22"/>
      <c r="G47" s="20" t="s">
        <v>9</v>
      </c>
      <c r="H47" s="21" t="s">
        <v>10</v>
      </c>
      <c r="I47" s="20" t="s">
        <v>116</v>
      </c>
      <c r="J47" s="24" t="s">
        <v>51</v>
      </c>
      <c r="K47" s="74"/>
      <c r="L47" s="75"/>
    </row>
    <row r="48" spans="1:14" ht="15" x14ac:dyDescent="0.3">
      <c r="A48" s="14"/>
      <c r="B48" s="14"/>
    </row>
    <row r="49" spans="1:14" s="3" customFormat="1" ht="15" customHeight="1" x14ac:dyDescent="0.3">
      <c r="A49" s="9"/>
      <c r="B49" s="37"/>
      <c r="C49" s="26"/>
      <c r="D49" s="26"/>
      <c r="E49" s="9"/>
      <c r="F49" s="11"/>
      <c r="G49" s="5"/>
      <c r="H49" s="6"/>
      <c r="I49" s="8"/>
      <c r="J49" s="8"/>
      <c r="K49" s="30"/>
      <c r="L49" s="31"/>
    </row>
    <row r="50" spans="1:14" ht="15" x14ac:dyDescent="0.3">
      <c r="A50" s="38" t="s">
        <v>11</v>
      </c>
      <c r="B50" s="39" t="s">
        <v>106</v>
      </c>
      <c r="F50" s="61" t="s">
        <v>61</v>
      </c>
      <c r="I50" s="41"/>
      <c r="N50" s="3"/>
    </row>
    <row r="51" spans="1:14" ht="15" x14ac:dyDescent="0.3">
      <c r="A51" s="38" t="s">
        <v>27</v>
      </c>
      <c r="B51" s="39" t="s">
        <v>105</v>
      </c>
      <c r="F51" s="61" t="s">
        <v>76</v>
      </c>
    </row>
    <row r="52" spans="1:14" s="5" customFormat="1" ht="15" x14ac:dyDescent="0.3">
      <c r="A52" s="38"/>
      <c r="B52" s="39"/>
      <c r="C52" s="6"/>
      <c r="D52" s="6"/>
      <c r="E52" s="8"/>
      <c r="F52" s="40"/>
      <c r="H52" s="6"/>
      <c r="I52" s="8"/>
      <c r="J52" s="8"/>
      <c r="K52" s="42"/>
      <c r="L52" s="43"/>
      <c r="M52" s="10"/>
      <c r="N52" s="8"/>
    </row>
    <row r="53" spans="1:14" s="13" customFormat="1" ht="15" customHeight="1" x14ac:dyDescent="0.3">
      <c r="A53" s="9"/>
      <c r="B53" s="72"/>
      <c r="C53" s="73"/>
      <c r="D53" s="73"/>
      <c r="E53" s="73"/>
      <c r="F53" s="73"/>
      <c r="G53" s="73"/>
      <c r="H53" s="73"/>
      <c r="I53" s="73"/>
      <c r="J53" s="11"/>
      <c r="K53" s="32"/>
      <c r="L53" s="33"/>
      <c r="M53" s="10"/>
      <c r="N53" s="12"/>
    </row>
    <row r="54" spans="1:14" ht="15" x14ac:dyDescent="0.3">
      <c r="A54" s="14"/>
      <c r="B54" s="14"/>
      <c r="H54" s="9"/>
      <c r="I54" s="26"/>
      <c r="J54" s="9"/>
      <c r="K54" s="34"/>
    </row>
    <row r="55" spans="1:14" ht="30" customHeight="1" x14ac:dyDescent="0.3">
      <c r="A55" s="15" t="s">
        <v>96</v>
      </c>
      <c r="B55" s="15"/>
      <c r="F55" s="16"/>
      <c r="G55" s="17"/>
      <c r="J55" s="18"/>
    </row>
    <row r="56" spans="1:14" ht="15" x14ac:dyDescent="0.3">
      <c r="A56" s="14"/>
      <c r="B56" s="14"/>
    </row>
    <row r="57" spans="1:14" ht="18" x14ac:dyDescent="0.3">
      <c r="A57" s="14" t="s">
        <v>89</v>
      </c>
      <c r="B57" s="14"/>
      <c r="E57" s="16">
        <f>E39+7</f>
        <v>45369</v>
      </c>
      <c r="F57" s="19" t="s">
        <v>100</v>
      </c>
      <c r="G57" s="17">
        <f>G39+7</f>
        <v>45375</v>
      </c>
    </row>
    <row r="58" spans="1:14" ht="15" x14ac:dyDescent="0.3">
      <c r="A58" s="14"/>
      <c r="B58" s="14"/>
    </row>
    <row r="59" spans="1:14" ht="15" customHeight="1" x14ac:dyDescent="0.3">
      <c r="A59" s="70" t="s">
        <v>97</v>
      </c>
      <c r="B59" s="70" t="s">
        <v>98</v>
      </c>
      <c r="C59" s="71" t="s">
        <v>99</v>
      </c>
      <c r="D59" s="82" t="s">
        <v>160</v>
      </c>
      <c r="E59" s="70" t="s">
        <v>101</v>
      </c>
      <c r="F59" s="52" t="s">
        <v>103</v>
      </c>
      <c r="G59" s="70" t="s">
        <v>99</v>
      </c>
      <c r="H59" s="82" t="s">
        <v>160</v>
      </c>
      <c r="I59" s="70" t="s">
        <v>101</v>
      </c>
      <c r="J59" s="52" t="s">
        <v>103</v>
      </c>
    </row>
    <row r="60" spans="1:14" ht="16.5" x14ac:dyDescent="0.3">
      <c r="A60" s="70"/>
      <c r="B60" s="70"/>
      <c r="C60" s="71"/>
      <c r="D60" s="83"/>
      <c r="E60" s="70"/>
      <c r="F60" s="52" t="s">
        <v>104</v>
      </c>
      <c r="G60" s="70"/>
      <c r="H60" s="83"/>
      <c r="I60" s="70"/>
      <c r="J60" s="52" t="s">
        <v>104</v>
      </c>
      <c r="L60" s="35"/>
      <c r="M60" s="3"/>
      <c r="N60" s="3"/>
    </row>
    <row r="61" spans="1:14" s="3" customFormat="1" ht="54.75" customHeight="1" x14ac:dyDescent="0.3">
      <c r="A61" s="20" t="s">
        <v>117</v>
      </c>
      <c r="B61" s="23">
        <f>E57</f>
        <v>45369</v>
      </c>
      <c r="C61" s="21" t="s">
        <v>0</v>
      </c>
      <c r="D61" s="21"/>
      <c r="E61" s="20" t="s">
        <v>108</v>
      </c>
      <c r="F61" s="27"/>
      <c r="G61" s="55" t="s">
        <v>2</v>
      </c>
      <c r="H61" s="56" t="s">
        <v>41</v>
      </c>
      <c r="I61" s="55" t="s">
        <v>157</v>
      </c>
      <c r="J61" s="22" t="s">
        <v>72</v>
      </c>
      <c r="K61" s="74"/>
      <c r="L61" s="75"/>
    </row>
    <row r="62" spans="1:14" s="3" customFormat="1" ht="39.950000000000003" customHeight="1" x14ac:dyDescent="0.3">
      <c r="A62" s="20" t="s">
        <v>118</v>
      </c>
      <c r="B62" s="23">
        <f>E57+1</f>
        <v>45370</v>
      </c>
      <c r="C62" s="21" t="s">
        <v>0</v>
      </c>
      <c r="D62" s="21"/>
      <c r="E62" s="20" t="s">
        <v>109</v>
      </c>
      <c r="F62" s="22"/>
      <c r="G62" s="20" t="s">
        <v>2</v>
      </c>
      <c r="H62" s="21" t="s">
        <v>12</v>
      </c>
      <c r="I62" s="20" t="s">
        <v>129</v>
      </c>
      <c r="J62" s="22" t="s">
        <v>63</v>
      </c>
      <c r="K62" s="74"/>
      <c r="L62" s="75"/>
    </row>
    <row r="63" spans="1:14" s="3" customFormat="1" ht="54.95" customHeight="1" x14ac:dyDescent="0.3">
      <c r="A63" s="55" t="s">
        <v>119</v>
      </c>
      <c r="B63" s="23">
        <f>E57+2</f>
        <v>45371</v>
      </c>
      <c r="C63" s="21" t="s">
        <v>0</v>
      </c>
      <c r="D63" s="21"/>
      <c r="E63" s="20" t="s">
        <v>111</v>
      </c>
      <c r="F63" s="24"/>
      <c r="G63" s="20" t="s">
        <v>2</v>
      </c>
      <c r="H63" s="21" t="s">
        <v>36</v>
      </c>
      <c r="I63" s="20" t="s">
        <v>130</v>
      </c>
      <c r="J63" s="22" t="s">
        <v>64</v>
      </c>
      <c r="K63" s="74"/>
      <c r="L63" s="75"/>
    </row>
    <row r="64" spans="1:14" s="3" customFormat="1" ht="51" customHeight="1" x14ac:dyDescent="0.3">
      <c r="A64" s="20" t="s">
        <v>120</v>
      </c>
      <c r="B64" s="23">
        <f>E57+3</f>
        <v>45372</v>
      </c>
      <c r="C64" s="21" t="s">
        <v>0</v>
      </c>
      <c r="D64" s="21"/>
      <c r="E64" s="20" t="s">
        <v>109</v>
      </c>
      <c r="F64" s="22"/>
      <c r="G64" s="20" t="s">
        <v>2</v>
      </c>
      <c r="H64" s="21" t="s">
        <v>20</v>
      </c>
      <c r="I64" s="20" t="s">
        <v>131</v>
      </c>
      <c r="J64" s="25" t="s">
        <v>81</v>
      </c>
      <c r="K64" s="78"/>
      <c r="L64" s="79"/>
    </row>
    <row r="65" spans="1:14" s="3" customFormat="1" ht="51" customHeight="1" x14ac:dyDescent="0.3">
      <c r="A65" s="20" t="s">
        <v>121</v>
      </c>
      <c r="B65" s="23">
        <f>E57+4</f>
        <v>45373</v>
      </c>
      <c r="C65" s="21" t="s">
        <v>56</v>
      </c>
      <c r="D65" s="21" t="s">
        <v>22</v>
      </c>
      <c r="E65" s="20" t="s">
        <v>128</v>
      </c>
      <c r="F65" s="22" t="s">
        <v>47</v>
      </c>
      <c r="G65" s="20" t="s">
        <v>9</v>
      </c>
      <c r="H65" s="21" t="s">
        <v>10</v>
      </c>
      <c r="I65" s="20" t="s">
        <v>116</v>
      </c>
      <c r="J65" s="24" t="s">
        <v>51</v>
      </c>
      <c r="K65" s="74"/>
      <c r="L65" s="75"/>
    </row>
    <row r="66" spans="1:14" ht="15" x14ac:dyDescent="0.3">
      <c r="A66" s="14"/>
      <c r="B66" s="14"/>
    </row>
    <row r="67" spans="1:14" s="3" customFormat="1" ht="15" customHeight="1" x14ac:dyDescent="0.3">
      <c r="A67" s="9"/>
      <c r="B67" s="37"/>
      <c r="C67" s="26"/>
      <c r="D67" s="26"/>
      <c r="E67" s="9"/>
      <c r="F67" s="11"/>
      <c r="G67" s="9"/>
      <c r="H67" s="26"/>
      <c r="I67" s="9"/>
      <c r="J67" s="11"/>
      <c r="K67" s="30"/>
      <c r="L67" s="31"/>
    </row>
    <row r="68" spans="1:14" ht="15" x14ac:dyDescent="0.3">
      <c r="A68" s="38" t="s">
        <v>11</v>
      </c>
      <c r="B68" s="39" t="s">
        <v>106</v>
      </c>
      <c r="F68" s="61" t="s">
        <v>61</v>
      </c>
      <c r="I68" s="41"/>
      <c r="N68" s="3"/>
    </row>
    <row r="69" spans="1:14" ht="15" x14ac:dyDescent="0.3">
      <c r="A69" s="38" t="s">
        <v>27</v>
      </c>
      <c r="B69" s="39" t="s">
        <v>105</v>
      </c>
      <c r="F69" s="61" t="s">
        <v>76</v>
      </c>
    </row>
    <row r="70" spans="1:14" s="5" customFormat="1" ht="15" x14ac:dyDescent="0.3">
      <c r="A70" s="38"/>
      <c r="B70" s="39"/>
      <c r="C70" s="6"/>
      <c r="D70" s="6"/>
      <c r="E70" s="8"/>
      <c r="F70" s="40"/>
      <c r="H70" s="6"/>
      <c r="I70" s="8"/>
      <c r="J70" s="8"/>
      <c r="K70" s="42"/>
      <c r="L70" s="43"/>
      <c r="M70" s="10"/>
      <c r="N70" s="8"/>
    </row>
    <row r="71" spans="1:14" s="13" customFormat="1" ht="15" customHeight="1" x14ac:dyDescent="0.3">
      <c r="A71" s="9"/>
      <c r="B71" s="72"/>
      <c r="C71" s="73"/>
      <c r="D71" s="73"/>
      <c r="E71" s="73"/>
      <c r="F71" s="73"/>
      <c r="G71" s="73"/>
      <c r="H71" s="73"/>
      <c r="I71" s="73"/>
      <c r="J71" s="11"/>
      <c r="K71" s="32"/>
      <c r="L71" s="33"/>
      <c r="M71" s="10"/>
      <c r="N71" s="12"/>
    </row>
    <row r="72" spans="1:14" ht="15" x14ac:dyDescent="0.3">
      <c r="A72" s="14"/>
      <c r="B72" s="14"/>
    </row>
    <row r="73" spans="1:14" ht="30" customHeight="1" x14ac:dyDescent="0.3">
      <c r="A73" s="15" t="s">
        <v>96</v>
      </c>
      <c r="B73" s="15"/>
      <c r="F73" s="16"/>
      <c r="G73" s="17"/>
      <c r="J73" s="18"/>
    </row>
    <row r="74" spans="1:14" ht="15" x14ac:dyDescent="0.3">
      <c r="A74" s="14"/>
      <c r="B74" s="14"/>
    </row>
    <row r="75" spans="1:14" ht="18" x14ac:dyDescent="0.3">
      <c r="A75" s="14" t="s">
        <v>90</v>
      </c>
      <c r="B75" s="14"/>
      <c r="E75" s="16">
        <f>E57+7</f>
        <v>45376</v>
      </c>
      <c r="F75" s="19" t="s">
        <v>100</v>
      </c>
      <c r="G75" s="17">
        <f>G57+7</f>
        <v>45382</v>
      </c>
    </row>
    <row r="76" spans="1:14" ht="15" x14ac:dyDescent="0.3">
      <c r="A76" s="14"/>
      <c r="B76" s="14"/>
    </row>
    <row r="77" spans="1:14" ht="15" customHeight="1" x14ac:dyDescent="0.3">
      <c r="A77" s="70" t="s">
        <v>97</v>
      </c>
      <c r="B77" s="70" t="s">
        <v>98</v>
      </c>
      <c r="C77" s="71" t="s">
        <v>99</v>
      </c>
      <c r="D77" s="82" t="s">
        <v>160</v>
      </c>
      <c r="E77" s="70" t="s">
        <v>101</v>
      </c>
      <c r="F77" s="52" t="s">
        <v>103</v>
      </c>
      <c r="G77" s="70" t="s">
        <v>99</v>
      </c>
      <c r="H77" s="82" t="s">
        <v>160</v>
      </c>
      <c r="I77" s="70" t="s">
        <v>101</v>
      </c>
      <c r="J77" s="52" t="s">
        <v>103</v>
      </c>
    </row>
    <row r="78" spans="1:14" ht="16.5" x14ac:dyDescent="0.3">
      <c r="A78" s="70"/>
      <c r="B78" s="70"/>
      <c r="C78" s="71"/>
      <c r="D78" s="83"/>
      <c r="E78" s="70"/>
      <c r="F78" s="52" t="s">
        <v>104</v>
      </c>
      <c r="G78" s="70"/>
      <c r="H78" s="83"/>
      <c r="I78" s="70"/>
      <c r="J78" s="52" t="s">
        <v>104</v>
      </c>
      <c r="L78" s="31"/>
      <c r="M78" s="3"/>
      <c r="N78" s="3"/>
    </row>
    <row r="79" spans="1:14" s="3" customFormat="1" ht="35.450000000000003" customHeight="1" x14ac:dyDescent="0.3">
      <c r="A79" s="20" t="s">
        <v>117</v>
      </c>
      <c r="B79" s="23">
        <f>E75</f>
        <v>45376</v>
      </c>
      <c r="C79" s="21" t="s">
        <v>0</v>
      </c>
      <c r="D79" s="21"/>
      <c r="E79" s="20" t="s">
        <v>108</v>
      </c>
      <c r="F79" s="24"/>
      <c r="G79" s="20" t="s">
        <v>2</v>
      </c>
      <c r="H79" s="21" t="s">
        <v>25</v>
      </c>
      <c r="I79" s="20" t="s">
        <v>133</v>
      </c>
      <c r="J79" s="22" t="s">
        <v>16</v>
      </c>
      <c r="K79" s="74"/>
      <c r="L79" s="75"/>
    </row>
    <row r="80" spans="1:14" s="3" customFormat="1" ht="54" customHeight="1" x14ac:dyDescent="0.3">
      <c r="A80" s="20" t="s">
        <v>118</v>
      </c>
      <c r="B80" s="23">
        <f>E75+1</f>
        <v>45377</v>
      </c>
      <c r="C80" s="21" t="s">
        <v>0</v>
      </c>
      <c r="D80" s="21"/>
      <c r="E80" s="20" t="s">
        <v>109</v>
      </c>
      <c r="F80" s="24"/>
      <c r="G80" s="20" t="s">
        <v>18</v>
      </c>
      <c r="H80" s="21" t="s">
        <v>29</v>
      </c>
      <c r="I80" s="20" t="s">
        <v>134</v>
      </c>
      <c r="J80" s="24" t="s">
        <v>65</v>
      </c>
      <c r="K80" s="74"/>
      <c r="L80" s="75"/>
    </row>
    <row r="81" spans="1:14" s="3" customFormat="1" ht="54.95" customHeight="1" x14ac:dyDescent="0.3">
      <c r="A81" s="55" t="s">
        <v>119</v>
      </c>
      <c r="B81" s="23">
        <f>E75+2</f>
        <v>45378</v>
      </c>
      <c r="C81" s="21" t="s">
        <v>0</v>
      </c>
      <c r="D81" s="21"/>
      <c r="E81" s="20" t="s">
        <v>111</v>
      </c>
      <c r="F81" s="24"/>
      <c r="G81" s="20" t="s">
        <v>18</v>
      </c>
      <c r="H81" s="21" t="s">
        <v>17</v>
      </c>
      <c r="I81" s="20" t="s">
        <v>135</v>
      </c>
      <c r="J81" s="22" t="s">
        <v>66</v>
      </c>
      <c r="K81" s="74"/>
      <c r="L81" s="75"/>
    </row>
    <row r="82" spans="1:14" s="3" customFormat="1" ht="47.25" customHeight="1" x14ac:dyDescent="0.3">
      <c r="A82" s="20" t="s">
        <v>120</v>
      </c>
      <c r="B82" s="23">
        <f>E75+3</f>
        <v>45379</v>
      </c>
      <c r="C82" s="21" t="s">
        <v>56</v>
      </c>
      <c r="D82" s="21" t="s">
        <v>26</v>
      </c>
      <c r="E82" s="20" t="s">
        <v>132</v>
      </c>
      <c r="F82" s="22" t="s">
        <v>6</v>
      </c>
      <c r="G82" s="20" t="s">
        <v>9</v>
      </c>
      <c r="H82" s="21" t="s">
        <v>10</v>
      </c>
      <c r="I82" s="20" t="s">
        <v>116</v>
      </c>
      <c r="J82" s="24" t="s">
        <v>51</v>
      </c>
      <c r="K82" s="36"/>
      <c r="L82" s="31"/>
    </row>
    <row r="83" spans="1:14" s="3" customFormat="1" ht="47.25" customHeight="1" x14ac:dyDescent="0.3">
      <c r="A83" s="62" t="s">
        <v>121</v>
      </c>
      <c r="B83" s="63">
        <f>E75+4</f>
        <v>45380</v>
      </c>
      <c r="C83" s="64"/>
      <c r="D83" s="64"/>
      <c r="E83" s="62" t="s">
        <v>136</v>
      </c>
      <c r="F83" s="65"/>
      <c r="G83" s="62"/>
      <c r="H83" s="64"/>
      <c r="I83" s="62"/>
      <c r="J83" s="66"/>
      <c r="K83" s="74"/>
      <c r="L83" s="75"/>
    </row>
    <row r="84" spans="1:14" s="3" customFormat="1" ht="15" customHeight="1" x14ac:dyDescent="0.3">
      <c r="A84" s="9"/>
      <c r="B84" s="37"/>
      <c r="C84" s="26"/>
      <c r="D84" s="26"/>
      <c r="E84" s="9"/>
      <c r="F84" s="11"/>
      <c r="G84" s="9"/>
      <c r="H84" s="26"/>
      <c r="I84" s="9"/>
      <c r="J84" s="11"/>
      <c r="K84" s="30"/>
      <c r="L84" s="31"/>
    </row>
    <row r="85" spans="1:14" s="3" customFormat="1" ht="15" customHeight="1" x14ac:dyDescent="0.3">
      <c r="A85" s="13"/>
      <c r="B85" s="13"/>
      <c r="C85" s="13"/>
      <c r="D85" s="13"/>
      <c r="E85" s="13"/>
      <c r="F85" s="13"/>
      <c r="G85" s="13"/>
      <c r="H85" s="13"/>
      <c r="I85" s="9"/>
      <c r="J85" s="11"/>
      <c r="K85" s="30"/>
      <c r="L85" s="31"/>
    </row>
    <row r="86" spans="1:14" ht="15" x14ac:dyDescent="0.3">
      <c r="A86" s="38" t="s">
        <v>11</v>
      </c>
      <c r="B86" s="39" t="s">
        <v>106</v>
      </c>
      <c r="F86" s="61" t="s">
        <v>61</v>
      </c>
      <c r="I86" s="41"/>
      <c r="N86" s="3"/>
    </row>
    <row r="87" spans="1:14" ht="15" x14ac:dyDescent="0.3">
      <c r="A87" s="38" t="s">
        <v>27</v>
      </c>
      <c r="B87" s="39" t="s">
        <v>105</v>
      </c>
      <c r="F87" s="61" t="s">
        <v>76</v>
      </c>
      <c r="K87" s="42"/>
      <c r="L87" s="43"/>
      <c r="M87" s="2"/>
      <c r="N87" s="48"/>
    </row>
    <row r="88" spans="1:14" s="5" customFormat="1" ht="15" x14ac:dyDescent="0.3">
      <c r="A88" s="38"/>
      <c r="B88" s="39"/>
      <c r="C88" s="6"/>
      <c r="D88" s="6"/>
      <c r="E88" s="8"/>
      <c r="F88" s="40"/>
      <c r="H88" s="6"/>
      <c r="I88" s="8"/>
      <c r="J88" s="8"/>
      <c r="K88" s="42"/>
      <c r="L88" s="43"/>
      <c r="M88" s="10"/>
      <c r="N88" s="8"/>
    </row>
    <row r="89" spans="1:14" s="13" customFormat="1" ht="15" customHeight="1" x14ac:dyDescent="0.3">
      <c r="A89" s="9"/>
      <c r="B89" s="72"/>
      <c r="C89" s="73"/>
      <c r="D89" s="73"/>
      <c r="E89" s="73"/>
      <c r="F89" s="73"/>
      <c r="G89" s="73"/>
      <c r="H89" s="73"/>
      <c r="I89" s="73"/>
      <c r="J89" s="11"/>
      <c r="K89" s="32"/>
      <c r="L89" s="33"/>
      <c r="M89" s="10"/>
      <c r="N89" s="12"/>
    </row>
    <row r="90" spans="1:14" s="3" customFormat="1" ht="15" customHeight="1" x14ac:dyDescent="0.3">
      <c r="A90" s="9"/>
      <c r="B90" s="72"/>
      <c r="C90" s="73"/>
      <c r="D90" s="73"/>
      <c r="E90" s="73"/>
      <c r="F90" s="73"/>
      <c r="G90" s="73"/>
      <c r="H90" s="73"/>
      <c r="I90" s="73"/>
      <c r="J90" s="11"/>
      <c r="K90" s="32"/>
      <c r="L90" s="33"/>
      <c r="M90" s="2"/>
      <c r="N90" s="2"/>
    </row>
    <row r="91" spans="1:14" ht="30" customHeight="1" x14ac:dyDescent="0.3">
      <c r="A91" s="15" t="s">
        <v>96</v>
      </c>
      <c r="B91" s="15"/>
      <c r="F91" s="16"/>
      <c r="G91" s="17"/>
      <c r="J91" s="18"/>
    </row>
    <row r="92" spans="1:14" ht="15" x14ac:dyDescent="0.3">
      <c r="A92" s="14"/>
      <c r="B92" s="14"/>
    </row>
    <row r="93" spans="1:14" ht="18" x14ac:dyDescent="0.3">
      <c r="A93" s="14" t="s">
        <v>91</v>
      </c>
      <c r="B93" s="14"/>
      <c r="E93" s="16">
        <f>E75+7</f>
        <v>45383</v>
      </c>
      <c r="F93" s="19" t="s">
        <v>100</v>
      </c>
      <c r="G93" s="17">
        <f>G75+7</f>
        <v>45389</v>
      </c>
    </row>
    <row r="94" spans="1:14" ht="15" x14ac:dyDescent="0.3">
      <c r="A94" s="14"/>
      <c r="B94" s="14"/>
    </row>
    <row r="95" spans="1:14" ht="15" customHeight="1" x14ac:dyDescent="0.3">
      <c r="A95" s="70" t="s">
        <v>97</v>
      </c>
      <c r="B95" s="70" t="s">
        <v>98</v>
      </c>
      <c r="C95" s="71" t="s">
        <v>99</v>
      </c>
      <c r="D95" s="82" t="s">
        <v>160</v>
      </c>
      <c r="E95" s="70" t="s">
        <v>101</v>
      </c>
      <c r="F95" s="52" t="s">
        <v>103</v>
      </c>
      <c r="G95" s="70" t="s">
        <v>99</v>
      </c>
      <c r="H95" s="82" t="s">
        <v>160</v>
      </c>
      <c r="I95" s="70" t="s">
        <v>101</v>
      </c>
      <c r="J95" s="52" t="s">
        <v>103</v>
      </c>
    </row>
    <row r="96" spans="1:14" ht="15" x14ac:dyDescent="0.3">
      <c r="A96" s="70"/>
      <c r="B96" s="70"/>
      <c r="C96" s="71"/>
      <c r="D96" s="83"/>
      <c r="E96" s="70"/>
      <c r="F96" s="52" t="s">
        <v>104</v>
      </c>
      <c r="G96" s="70"/>
      <c r="H96" s="83"/>
      <c r="I96" s="70"/>
      <c r="J96" s="52" t="s">
        <v>104</v>
      </c>
    </row>
    <row r="97" spans="1:14" s="3" customFormat="1" ht="54.95" customHeight="1" x14ac:dyDescent="0.3">
      <c r="A97" s="62" t="s">
        <v>117</v>
      </c>
      <c r="B97" s="63">
        <f>E93</f>
        <v>45383</v>
      </c>
      <c r="C97" s="64"/>
      <c r="D97" s="64"/>
      <c r="E97" s="62" t="s">
        <v>137</v>
      </c>
      <c r="F97" s="67"/>
      <c r="G97" s="62"/>
      <c r="H97" s="64"/>
      <c r="I97" s="62"/>
      <c r="J97" s="67"/>
      <c r="K97" s="78"/>
      <c r="L97" s="79"/>
    </row>
    <row r="98" spans="1:14" s="3" customFormat="1" ht="39.950000000000003" customHeight="1" x14ac:dyDescent="0.3">
      <c r="A98" s="20" t="s">
        <v>118</v>
      </c>
      <c r="B98" s="23">
        <f>E93+1</f>
        <v>45384</v>
      </c>
      <c r="C98" s="21" t="s">
        <v>0</v>
      </c>
      <c r="D98" s="21"/>
      <c r="E98" s="20" t="s">
        <v>108</v>
      </c>
      <c r="F98" s="24"/>
      <c r="G98" s="20" t="s">
        <v>2</v>
      </c>
      <c r="H98" s="21" t="s">
        <v>28</v>
      </c>
      <c r="I98" s="58" t="s">
        <v>159</v>
      </c>
      <c r="J98" s="59" t="s">
        <v>82</v>
      </c>
      <c r="K98" s="74"/>
      <c r="L98" s="75"/>
    </row>
    <row r="99" spans="1:14" s="3" customFormat="1" ht="54.95" customHeight="1" x14ac:dyDescent="0.3">
      <c r="A99" s="55" t="s">
        <v>119</v>
      </c>
      <c r="B99" s="23">
        <f>E93+2</f>
        <v>45385</v>
      </c>
      <c r="C99" s="21" t="s">
        <v>0</v>
      </c>
      <c r="D99" s="21"/>
      <c r="E99" s="20" t="s">
        <v>111</v>
      </c>
      <c r="F99" s="24"/>
      <c r="G99" s="20" t="s">
        <v>2</v>
      </c>
      <c r="H99" s="21" t="s">
        <v>57</v>
      </c>
      <c r="I99" s="20" t="s">
        <v>158</v>
      </c>
      <c r="J99" s="22" t="s">
        <v>55</v>
      </c>
      <c r="K99" s="74"/>
      <c r="L99" s="75"/>
    </row>
    <row r="100" spans="1:14" s="3" customFormat="1" ht="45" customHeight="1" x14ac:dyDescent="0.3">
      <c r="A100" s="20" t="s">
        <v>120</v>
      </c>
      <c r="B100" s="23">
        <f>E93+3</f>
        <v>45386</v>
      </c>
      <c r="C100" s="21" t="s">
        <v>0</v>
      </c>
      <c r="D100" s="21"/>
      <c r="E100" s="20" t="s">
        <v>108</v>
      </c>
      <c r="F100" s="24"/>
      <c r="G100" s="20" t="s">
        <v>2</v>
      </c>
      <c r="H100" s="21" t="s">
        <v>20</v>
      </c>
      <c r="I100" s="20" t="s">
        <v>139</v>
      </c>
      <c r="J100" s="25" t="s">
        <v>80</v>
      </c>
      <c r="K100" s="30"/>
      <c r="L100" s="49"/>
    </row>
    <row r="101" spans="1:14" s="3" customFormat="1" ht="45" customHeight="1" x14ac:dyDescent="0.3">
      <c r="A101" s="20" t="s">
        <v>121</v>
      </c>
      <c r="B101" s="23">
        <f>E93+4</f>
        <v>45387</v>
      </c>
      <c r="C101" s="21" t="s">
        <v>56</v>
      </c>
      <c r="D101" s="21" t="s">
        <v>30</v>
      </c>
      <c r="E101" s="20" t="s">
        <v>138</v>
      </c>
      <c r="F101" s="22" t="s">
        <v>16</v>
      </c>
      <c r="G101" s="20" t="s">
        <v>9</v>
      </c>
      <c r="H101" s="21" t="s">
        <v>10</v>
      </c>
      <c r="I101" s="20" t="s">
        <v>116</v>
      </c>
      <c r="J101" s="24" t="s">
        <v>51</v>
      </c>
      <c r="K101" s="74"/>
      <c r="L101" s="75"/>
    </row>
    <row r="102" spans="1:14" s="3" customFormat="1" ht="15" customHeight="1" x14ac:dyDescent="0.3">
      <c r="A102" s="9"/>
      <c r="B102" s="37"/>
      <c r="C102" s="26"/>
      <c r="D102" s="26"/>
      <c r="E102" s="9"/>
      <c r="F102" s="11"/>
      <c r="G102" s="9"/>
      <c r="H102" s="26"/>
      <c r="I102" s="9"/>
      <c r="J102" s="11"/>
      <c r="K102" s="30"/>
      <c r="L102" s="31"/>
      <c r="M102" s="50"/>
      <c r="N102" s="51"/>
    </row>
    <row r="103" spans="1:14" s="3" customFormat="1" ht="15" customHeight="1" x14ac:dyDescent="0.3">
      <c r="A103" s="9"/>
      <c r="B103" s="37"/>
      <c r="C103" s="26"/>
      <c r="D103" s="26"/>
      <c r="E103" s="9"/>
      <c r="F103" s="11"/>
      <c r="G103" s="9"/>
      <c r="H103" s="26"/>
      <c r="I103" s="9"/>
      <c r="J103" s="11"/>
      <c r="K103" s="30"/>
      <c r="L103" s="31"/>
    </row>
    <row r="104" spans="1:14" ht="15" x14ac:dyDescent="0.3">
      <c r="A104" s="38" t="s">
        <v>11</v>
      </c>
      <c r="B104" s="39" t="s">
        <v>106</v>
      </c>
      <c r="F104" s="61" t="s">
        <v>61</v>
      </c>
      <c r="I104" s="41"/>
      <c r="N104" s="3"/>
    </row>
    <row r="105" spans="1:14" ht="15" x14ac:dyDescent="0.3">
      <c r="A105" s="38" t="s">
        <v>27</v>
      </c>
      <c r="B105" s="39" t="s">
        <v>105</v>
      </c>
      <c r="F105" s="61" t="s">
        <v>76</v>
      </c>
    </row>
    <row r="106" spans="1:14" s="5" customFormat="1" ht="15" x14ac:dyDescent="0.3">
      <c r="A106" s="38"/>
      <c r="B106" s="39"/>
      <c r="C106" s="6"/>
      <c r="D106" s="6"/>
      <c r="E106" s="8"/>
      <c r="F106" s="40"/>
      <c r="H106" s="6"/>
      <c r="I106" s="8"/>
      <c r="J106" s="8"/>
      <c r="K106" s="42"/>
      <c r="L106" s="43"/>
      <c r="M106" s="10"/>
      <c r="N106" s="8"/>
    </row>
    <row r="107" spans="1:14" s="13" customFormat="1" ht="15" customHeight="1" x14ac:dyDescent="0.3">
      <c r="A107" s="9"/>
      <c r="B107" s="72"/>
      <c r="C107" s="73"/>
      <c r="D107" s="73"/>
      <c r="E107" s="73"/>
      <c r="F107" s="73"/>
      <c r="G107" s="73"/>
      <c r="H107" s="73"/>
      <c r="I107" s="73"/>
      <c r="J107" s="11"/>
      <c r="K107" s="32"/>
      <c r="L107" s="33"/>
      <c r="M107" s="10"/>
      <c r="N107" s="12"/>
    </row>
    <row r="108" spans="1:14" s="3" customFormat="1" ht="16.5" x14ac:dyDescent="0.3">
      <c r="A108" s="14"/>
      <c r="B108" s="14"/>
      <c r="C108" s="6"/>
      <c r="D108" s="6"/>
      <c r="E108" s="8"/>
      <c r="F108" s="8"/>
      <c r="G108" s="5"/>
      <c r="H108" s="6"/>
      <c r="I108" s="8"/>
      <c r="J108" s="8"/>
      <c r="K108" s="30"/>
      <c r="L108" s="31"/>
      <c r="N108" s="1"/>
    </row>
    <row r="109" spans="1:14" ht="30" customHeight="1" x14ac:dyDescent="0.3">
      <c r="A109" s="15" t="s">
        <v>96</v>
      </c>
      <c r="B109" s="15"/>
      <c r="F109" s="16"/>
      <c r="G109" s="17"/>
      <c r="J109" s="18"/>
    </row>
    <row r="110" spans="1:14" ht="15" x14ac:dyDescent="0.3">
      <c r="A110" s="14"/>
      <c r="B110" s="14"/>
    </row>
    <row r="111" spans="1:14" ht="18" x14ac:dyDescent="0.3">
      <c r="A111" s="14" t="s">
        <v>92</v>
      </c>
      <c r="B111" s="14"/>
      <c r="E111" s="16">
        <f>E93+7</f>
        <v>45390</v>
      </c>
      <c r="F111" s="19" t="s">
        <v>100</v>
      </c>
      <c r="G111" s="17">
        <f>G93+7</f>
        <v>45396</v>
      </c>
    </row>
    <row r="112" spans="1:14" ht="15" x14ac:dyDescent="0.3">
      <c r="A112" s="14"/>
      <c r="B112" s="14"/>
    </row>
    <row r="113" spans="1:14" ht="15" customHeight="1" x14ac:dyDescent="0.3">
      <c r="A113" s="70" t="s">
        <v>97</v>
      </c>
      <c r="B113" s="70" t="s">
        <v>98</v>
      </c>
      <c r="C113" s="71" t="s">
        <v>99</v>
      </c>
      <c r="D113" s="82" t="s">
        <v>160</v>
      </c>
      <c r="E113" s="70" t="s">
        <v>101</v>
      </c>
      <c r="F113" s="52" t="s">
        <v>103</v>
      </c>
      <c r="G113" s="70" t="s">
        <v>99</v>
      </c>
      <c r="H113" s="82" t="s">
        <v>160</v>
      </c>
      <c r="I113" s="70" t="s">
        <v>101</v>
      </c>
      <c r="J113" s="52" t="s">
        <v>103</v>
      </c>
    </row>
    <row r="114" spans="1:14" ht="15" x14ac:dyDescent="0.3">
      <c r="A114" s="70"/>
      <c r="B114" s="70"/>
      <c r="C114" s="71"/>
      <c r="D114" s="83"/>
      <c r="E114" s="70"/>
      <c r="F114" s="52" t="s">
        <v>104</v>
      </c>
      <c r="G114" s="70"/>
      <c r="H114" s="83"/>
      <c r="I114" s="70"/>
      <c r="J114" s="52" t="s">
        <v>104</v>
      </c>
    </row>
    <row r="115" spans="1:14" s="3" customFormat="1" ht="51" customHeight="1" x14ac:dyDescent="0.3">
      <c r="A115" s="20" t="s">
        <v>117</v>
      </c>
      <c r="B115" s="23">
        <f>E111</f>
        <v>45390</v>
      </c>
      <c r="C115" s="21" t="s">
        <v>0</v>
      </c>
      <c r="D115" s="21"/>
      <c r="E115" s="20" t="s">
        <v>108</v>
      </c>
      <c r="F115" s="24"/>
      <c r="G115" s="20" t="s">
        <v>18</v>
      </c>
      <c r="H115" s="21" t="s">
        <v>31</v>
      </c>
      <c r="I115" s="20" t="s">
        <v>143</v>
      </c>
      <c r="J115" s="22" t="s">
        <v>71</v>
      </c>
      <c r="K115" s="74"/>
      <c r="L115" s="75"/>
    </row>
    <row r="116" spans="1:14" s="3" customFormat="1" ht="52.5" customHeight="1" x14ac:dyDescent="0.3">
      <c r="A116" s="20" t="s">
        <v>118</v>
      </c>
      <c r="B116" s="23">
        <f>E111+1</f>
        <v>45391</v>
      </c>
      <c r="C116" s="21" t="s">
        <v>0</v>
      </c>
      <c r="D116" s="21"/>
      <c r="E116" s="20" t="s">
        <v>108</v>
      </c>
      <c r="F116" s="24"/>
      <c r="G116" s="20" t="s">
        <v>2</v>
      </c>
      <c r="H116" s="21" t="s">
        <v>32</v>
      </c>
      <c r="I116" s="20" t="s">
        <v>142</v>
      </c>
      <c r="J116" s="22" t="s">
        <v>75</v>
      </c>
      <c r="K116" s="74"/>
      <c r="L116" s="75"/>
    </row>
    <row r="117" spans="1:14" s="3" customFormat="1" ht="50.25" customHeight="1" x14ac:dyDescent="0.3">
      <c r="A117" s="55" t="s">
        <v>119</v>
      </c>
      <c r="B117" s="23">
        <f>E111+2</f>
        <v>45392</v>
      </c>
      <c r="C117" s="21" t="s">
        <v>0</v>
      </c>
      <c r="D117" s="21"/>
      <c r="E117" s="20" t="s">
        <v>111</v>
      </c>
      <c r="F117" s="24"/>
      <c r="G117" s="20" t="s">
        <v>83</v>
      </c>
      <c r="H117" s="21" t="s">
        <v>21</v>
      </c>
      <c r="I117" s="20" t="s">
        <v>141</v>
      </c>
      <c r="J117" s="22" t="s">
        <v>62</v>
      </c>
      <c r="K117" s="76"/>
      <c r="L117" s="77"/>
    </row>
    <row r="118" spans="1:14" s="3" customFormat="1" ht="45.75" customHeight="1" x14ac:dyDescent="0.3">
      <c r="A118" s="20" t="s">
        <v>120</v>
      </c>
      <c r="B118" s="23">
        <f>E111+3</f>
        <v>45393</v>
      </c>
      <c r="C118" s="21" t="s">
        <v>0</v>
      </c>
      <c r="D118" s="21"/>
      <c r="E118" s="20" t="s">
        <v>108</v>
      </c>
      <c r="F118" s="22"/>
      <c r="G118" s="20" t="s">
        <v>2</v>
      </c>
      <c r="H118" s="21" t="s">
        <v>20</v>
      </c>
      <c r="I118" s="20" t="s">
        <v>146</v>
      </c>
      <c r="J118" s="22" t="s">
        <v>54</v>
      </c>
      <c r="K118" s="74"/>
      <c r="L118" s="75"/>
    </row>
    <row r="119" spans="1:14" s="3" customFormat="1" ht="45.75" customHeight="1" x14ac:dyDescent="0.3">
      <c r="A119" s="20" t="s">
        <v>121</v>
      </c>
      <c r="B119" s="23">
        <f>E111+4</f>
        <v>45394</v>
      </c>
      <c r="C119" s="21" t="s">
        <v>56</v>
      </c>
      <c r="D119" s="21" t="s">
        <v>8</v>
      </c>
      <c r="E119" s="20" t="s">
        <v>140</v>
      </c>
      <c r="F119" s="22" t="s">
        <v>55</v>
      </c>
      <c r="G119" s="20" t="s">
        <v>9</v>
      </c>
      <c r="H119" s="21" t="s">
        <v>10</v>
      </c>
      <c r="I119" s="20" t="s">
        <v>116</v>
      </c>
      <c r="J119" s="24" t="s">
        <v>51</v>
      </c>
      <c r="K119" s="74"/>
      <c r="L119" s="80"/>
    </row>
    <row r="120" spans="1:14" s="3" customFormat="1" ht="15" customHeight="1" x14ac:dyDescent="0.3">
      <c r="A120" s="9"/>
      <c r="B120" s="37"/>
      <c r="C120" s="26"/>
      <c r="D120" s="26"/>
      <c r="E120" s="9"/>
      <c r="F120" s="11"/>
      <c r="G120" s="9"/>
      <c r="H120" s="26"/>
      <c r="I120" s="9"/>
      <c r="J120" s="11"/>
      <c r="K120" s="30"/>
      <c r="L120" s="31"/>
    </row>
    <row r="121" spans="1:14" s="3" customFormat="1" ht="15" customHeight="1" x14ac:dyDescent="0.3">
      <c r="A121" s="9"/>
      <c r="B121" s="37"/>
      <c r="C121" s="26"/>
      <c r="D121" s="26"/>
      <c r="E121" s="9"/>
      <c r="F121" s="11"/>
      <c r="G121" s="9"/>
      <c r="H121" s="26"/>
      <c r="I121" s="9"/>
      <c r="J121" s="11"/>
      <c r="K121" s="30"/>
      <c r="L121" s="31"/>
    </row>
    <row r="122" spans="1:14" ht="15" x14ac:dyDescent="0.3">
      <c r="A122" s="38" t="s">
        <v>11</v>
      </c>
      <c r="B122" s="39" t="s">
        <v>106</v>
      </c>
      <c r="F122" s="61" t="s">
        <v>61</v>
      </c>
      <c r="I122" s="41"/>
      <c r="N122" s="3"/>
    </row>
    <row r="123" spans="1:14" ht="15" x14ac:dyDescent="0.3">
      <c r="A123" s="38" t="s">
        <v>27</v>
      </c>
      <c r="B123" s="39" t="s">
        <v>105</v>
      </c>
      <c r="F123" s="61" t="s">
        <v>76</v>
      </c>
    </row>
    <row r="124" spans="1:14" ht="15" x14ac:dyDescent="0.3">
      <c r="A124" s="38"/>
      <c r="B124" s="39"/>
      <c r="F124" s="40"/>
      <c r="K124" s="42"/>
      <c r="L124" s="43"/>
      <c r="M124" s="7"/>
      <c r="N124" s="48"/>
    </row>
    <row r="125" spans="1:14" s="13" customFormat="1" ht="15" customHeight="1" x14ac:dyDescent="0.3">
      <c r="A125" s="9"/>
      <c r="B125" s="72"/>
      <c r="C125" s="73"/>
      <c r="D125" s="73"/>
      <c r="E125" s="73"/>
      <c r="F125" s="73"/>
      <c r="G125" s="73"/>
      <c r="H125" s="73"/>
      <c r="I125" s="73"/>
      <c r="J125" s="11"/>
      <c r="K125" s="32"/>
      <c r="L125" s="33"/>
      <c r="M125" s="10"/>
      <c r="N125" s="12"/>
    </row>
    <row r="126" spans="1:14" s="3" customFormat="1" ht="15" customHeight="1" x14ac:dyDescent="0.3">
      <c r="A126" s="9"/>
      <c r="B126" s="53"/>
      <c r="C126" s="54"/>
      <c r="D126" s="54"/>
      <c r="E126" s="54"/>
      <c r="F126" s="54"/>
      <c r="G126" s="54"/>
      <c r="H126" s="54"/>
      <c r="I126" s="54"/>
      <c r="J126" s="11"/>
      <c r="K126" s="32"/>
      <c r="L126" s="33"/>
      <c r="M126" s="7"/>
      <c r="N126" s="2"/>
    </row>
    <row r="127" spans="1:14" ht="30" customHeight="1" x14ac:dyDescent="0.3">
      <c r="A127" s="15" t="s">
        <v>96</v>
      </c>
      <c r="B127" s="15"/>
      <c r="F127" s="16"/>
      <c r="G127" s="17"/>
      <c r="J127" s="18"/>
    </row>
    <row r="128" spans="1:14" ht="15" x14ac:dyDescent="0.3">
      <c r="A128" s="14"/>
      <c r="B128" s="14"/>
    </row>
    <row r="129" spans="1:14" ht="18" x14ac:dyDescent="0.3">
      <c r="A129" s="14" t="s">
        <v>93</v>
      </c>
      <c r="B129" s="14"/>
      <c r="E129" s="16">
        <f>E111+7</f>
        <v>45397</v>
      </c>
      <c r="F129" s="19" t="s">
        <v>100</v>
      </c>
      <c r="G129" s="17">
        <f>G111+7</f>
        <v>45403</v>
      </c>
    </row>
    <row r="130" spans="1:14" ht="15" x14ac:dyDescent="0.3">
      <c r="A130" s="14"/>
      <c r="B130" s="14"/>
    </row>
    <row r="131" spans="1:14" ht="15" customHeight="1" x14ac:dyDescent="0.3">
      <c r="A131" s="70" t="s">
        <v>97</v>
      </c>
      <c r="B131" s="70" t="s">
        <v>98</v>
      </c>
      <c r="C131" s="71" t="s">
        <v>99</v>
      </c>
      <c r="D131" s="82" t="s">
        <v>160</v>
      </c>
      <c r="E131" s="70" t="s">
        <v>101</v>
      </c>
      <c r="F131" s="52" t="s">
        <v>103</v>
      </c>
      <c r="G131" s="70" t="s">
        <v>99</v>
      </c>
      <c r="H131" s="82" t="s">
        <v>160</v>
      </c>
      <c r="I131" s="70" t="s">
        <v>101</v>
      </c>
      <c r="J131" s="52" t="s">
        <v>103</v>
      </c>
    </row>
    <row r="132" spans="1:14" ht="15" x14ac:dyDescent="0.3">
      <c r="A132" s="70"/>
      <c r="B132" s="70"/>
      <c r="C132" s="71"/>
      <c r="D132" s="83"/>
      <c r="E132" s="70"/>
      <c r="F132" s="52" t="s">
        <v>104</v>
      </c>
      <c r="G132" s="70"/>
      <c r="H132" s="83"/>
      <c r="I132" s="70"/>
      <c r="J132" s="52" t="s">
        <v>104</v>
      </c>
    </row>
    <row r="133" spans="1:14" s="3" customFormat="1" ht="54.95" customHeight="1" x14ac:dyDescent="0.3">
      <c r="A133" s="20" t="s">
        <v>117</v>
      </c>
      <c r="B133" s="23">
        <f>E129</f>
        <v>45397</v>
      </c>
      <c r="C133" s="21" t="s">
        <v>0</v>
      </c>
      <c r="D133" s="21"/>
      <c r="E133" s="20" t="s">
        <v>108</v>
      </c>
      <c r="F133" s="24"/>
      <c r="G133" s="20" t="s">
        <v>18</v>
      </c>
      <c r="H133" s="21" t="s">
        <v>34</v>
      </c>
      <c r="I133" s="20" t="s">
        <v>149</v>
      </c>
      <c r="J133" s="22" t="s">
        <v>67</v>
      </c>
      <c r="K133" s="74"/>
      <c r="L133" s="75"/>
      <c r="M133" s="4"/>
    </row>
    <row r="134" spans="1:14" s="3" customFormat="1" ht="39.950000000000003" customHeight="1" x14ac:dyDescent="0.3">
      <c r="A134" s="20" t="s">
        <v>118</v>
      </c>
      <c r="B134" s="23">
        <f>E129+1</f>
        <v>45398</v>
      </c>
      <c r="C134" s="21" t="s">
        <v>0</v>
      </c>
      <c r="D134" s="21"/>
      <c r="E134" s="20" t="s">
        <v>108</v>
      </c>
      <c r="F134" s="24"/>
      <c r="G134" s="20" t="s">
        <v>18</v>
      </c>
      <c r="H134" s="21" t="s">
        <v>35</v>
      </c>
      <c r="I134" s="20" t="s">
        <v>148</v>
      </c>
      <c r="J134" s="22" t="s">
        <v>68</v>
      </c>
      <c r="K134" s="74"/>
      <c r="L134" s="75"/>
    </row>
    <row r="135" spans="1:14" s="3" customFormat="1" ht="54.95" customHeight="1" x14ac:dyDescent="0.3">
      <c r="A135" s="55" t="s">
        <v>119</v>
      </c>
      <c r="B135" s="23">
        <f>E129+2</f>
        <v>45399</v>
      </c>
      <c r="C135" s="21" t="s">
        <v>0</v>
      </c>
      <c r="D135" s="21"/>
      <c r="E135" s="20" t="s">
        <v>111</v>
      </c>
      <c r="F135" s="24"/>
      <c r="G135" s="20"/>
      <c r="H135" s="21"/>
      <c r="I135" s="20"/>
      <c r="J135" s="22"/>
      <c r="K135" s="74"/>
      <c r="L135" s="75"/>
    </row>
    <row r="136" spans="1:14" s="3" customFormat="1" ht="60.75" customHeight="1" x14ac:dyDescent="0.3">
      <c r="A136" s="20" t="s">
        <v>120</v>
      </c>
      <c r="B136" s="23">
        <f>E129+3</f>
        <v>45400</v>
      </c>
      <c r="C136" s="21" t="s">
        <v>0</v>
      </c>
      <c r="D136" s="21"/>
      <c r="E136" s="20" t="s">
        <v>108</v>
      </c>
      <c r="F136" s="24"/>
      <c r="G136" s="20" t="s">
        <v>2</v>
      </c>
      <c r="H136" s="21" t="s">
        <v>20</v>
      </c>
      <c r="I136" s="20" t="s">
        <v>147</v>
      </c>
      <c r="J136" s="22" t="s">
        <v>79</v>
      </c>
      <c r="K136" s="74"/>
      <c r="L136" s="75"/>
    </row>
    <row r="137" spans="1:14" s="3" customFormat="1" ht="60.75" customHeight="1" x14ac:dyDescent="0.3">
      <c r="A137" s="20" t="s">
        <v>121</v>
      </c>
      <c r="B137" s="23">
        <f>E129+4</f>
        <v>45401</v>
      </c>
      <c r="C137" s="21" t="s">
        <v>56</v>
      </c>
      <c r="D137" s="21" t="s">
        <v>37</v>
      </c>
      <c r="E137" s="20" t="s">
        <v>144</v>
      </c>
      <c r="F137" s="22" t="s">
        <v>38</v>
      </c>
      <c r="G137" s="20" t="s">
        <v>23</v>
      </c>
      <c r="H137" s="21" t="s">
        <v>24</v>
      </c>
      <c r="I137" s="20" t="s">
        <v>145</v>
      </c>
      <c r="J137" s="22" t="s">
        <v>52</v>
      </c>
      <c r="K137" s="30"/>
      <c r="L137" s="31"/>
    </row>
    <row r="138" spans="1:14" s="3" customFormat="1" ht="15" customHeight="1" x14ac:dyDescent="0.3">
      <c r="A138" s="9"/>
      <c r="B138" s="37"/>
      <c r="C138" s="26"/>
      <c r="D138" s="26"/>
      <c r="E138" s="9"/>
      <c r="F138" s="11"/>
      <c r="G138" s="9"/>
      <c r="H138" s="26"/>
      <c r="I138" s="9"/>
      <c r="J138" s="11"/>
      <c r="K138" s="30"/>
      <c r="L138" s="31"/>
    </row>
    <row r="139" spans="1:14" s="3" customFormat="1" ht="15" customHeight="1" x14ac:dyDescent="0.3">
      <c r="A139" s="9"/>
      <c r="B139" s="37"/>
      <c r="C139" s="26"/>
      <c r="D139" s="26"/>
      <c r="E139" s="9"/>
      <c r="F139" s="11"/>
      <c r="G139" s="9"/>
      <c r="H139" s="26"/>
      <c r="I139" s="9"/>
      <c r="J139" s="11"/>
      <c r="K139" s="30"/>
      <c r="L139" s="31"/>
    </row>
    <row r="140" spans="1:14" ht="15" x14ac:dyDescent="0.3">
      <c r="A140" s="38" t="s">
        <v>11</v>
      </c>
      <c r="B140" s="39" t="s">
        <v>106</v>
      </c>
      <c r="F140" s="61" t="s">
        <v>61</v>
      </c>
      <c r="I140" s="41"/>
      <c r="N140" s="3"/>
    </row>
    <row r="141" spans="1:14" ht="15" x14ac:dyDescent="0.3">
      <c r="A141" s="38" t="s">
        <v>27</v>
      </c>
      <c r="B141" s="39" t="s">
        <v>105</v>
      </c>
      <c r="F141" s="61" t="s">
        <v>76</v>
      </c>
    </row>
    <row r="142" spans="1:14" ht="15" x14ac:dyDescent="0.3">
      <c r="A142" s="38"/>
      <c r="B142" s="39"/>
      <c r="F142" s="40"/>
      <c r="K142" s="42"/>
      <c r="L142" s="43"/>
      <c r="M142" s="7"/>
      <c r="N142" s="48"/>
    </row>
    <row r="143" spans="1:14" s="13" customFormat="1" ht="15" customHeight="1" x14ac:dyDescent="0.3">
      <c r="A143" s="9"/>
      <c r="B143" s="72"/>
      <c r="C143" s="73"/>
      <c r="D143" s="73"/>
      <c r="E143" s="73"/>
      <c r="F143" s="73"/>
      <c r="G143" s="73"/>
      <c r="H143" s="73"/>
      <c r="I143" s="73"/>
      <c r="J143" s="11"/>
      <c r="K143" s="32"/>
      <c r="L143" s="33"/>
      <c r="M143" s="10"/>
      <c r="N143" s="12"/>
    </row>
    <row r="144" spans="1:14" s="3" customFormat="1" ht="15" customHeight="1" x14ac:dyDescent="0.3">
      <c r="A144" s="9"/>
      <c r="B144" s="53"/>
      <c r="C144" s="54"/>
      <c r="D144" s="54"/>
      <c r="E144" s="54"/>
      <c r="F144" s="54"/>
      <c r="G144" s="54"/>
      <c r="H144" s="54"/>
      <c r="I144" s="54"/>
      <c r="J144" s="11"/>
      <c r="K144" s="32"/>
      <c r="L144" s="33"/>
      <c r="M144" s="7"/>
      <c r="N144" s="2"/>
    </row>
    <row r="145" spans="1:14" ht="30" customHeight="1" x14ac:dyDescent="0.3">
      <c r="A145" s="15" t="s">
        <v>96</v>
      </c>
      <c r="B145" s="15"/>
      <c r="F145" s="16"/>
      <c r="G145" s="17"/>
      <c r="J145" s="18"/>
    </row>
    <row r="146" spans="1:14" ht="15" x14ac:dyDescent="0.3">
      <c r="A146" s="14"/>
      <c r="B146" s="14"/>
    </row>
    <row r="147" spans="1:14" ht="18" x14ac:dyDescent="0.3">
      <c r="A147" s="14" t="s">
        <v>94</v>
      </c>
      <c r="B147" s="14"/>
      <c r="E147" s="16">
        <f>E129+7</f>
        <v>45404</v>
      </c>
      <c r="F147" s="19" t="s">
        <v>100</v>
      </c>
      <c r="G147" s="17">
        <f>G129+7</f>
        <v>45410</v>
      </c>
    </row>
    <row r="148" spans="1:14" s="3" customFormat="1" ht="15" x14ac:dyDescent="0.3">
      <c r="A148" s="14"/>
      <c r="B148" s="14"/>
      <c r="C148" s="6"/>
      <c r="D148" s="6"/>
      <c r="E148" s="8"/>
      <c r="F148" s="8"/>
      <c r="G148" s="5"/>
      <c r="H148" s="6"/>
      <c r="I148" s="8"/>
      <c r="J148" s="8"/>
      <c r="K148" s="28"/>
      <c r="L148" s="29"/>
      <c r="M148" s="1"/>
      <c r="N148" s="1"/>
    </row>
    <row r="149" spans="1:14" ht="15" customHeight="1" x14ac:dyDescent="0.3">
      <c r="A149" s="70" t="s">
        <v>97</v>
      </c>
      <c r="B149" s="70" t="s">
        <v>98</v>
      </c>
      <c r="C149" s="84" t="s">
        <v>99</v>
      </c>
      <c r="D149" s="82" t="s">
        <v>160</v>
      </c>
      <c r="E149" s="82" t="s">
        <v>101</v>
      </c>
      <c r="F149" s="68" t="s">
        <v>103</v>
      </c>
      <c r="G149" s="82" t="s">
        <v>99</v>
      </c>
      <c r="H149" s="82" t="s">
        <v>160</v>
      </c>
      <c r="I149" s="82" t="s">
        <v>101</v>
      </c>
      <c r="J149" s="52" t="s">
        <v>103</v>
      </c>
    </row>
    <row r="150" spans="1:14" ht="15" x14ac:dyDescent="0.3">
      <c r="A150" s="70"/>
      <c r="B150" s="70"/>
      <c r="C150" s="85"/>
      <c r="D150" s="83"/>
      <c r="E150" s="83"/>
      <c r="F150" s="68" t="s">
        <v>104</v>
      </c>
      <c r="G150" s="83"/>
      <c r="H150" s="83"/>
      <c r="I150" s="83"/>
      <c r="J150" s="52" t="s">
        <v>104</v>
      </c>
    </row>
    <row r="151" spans="1:14" s="3" customFormat="1" ht="53.25" customHeight="1" x14ac:dyDescent="0.3">
      <c r="A151" s="20" t="s">
        <v>117</v>
      </c>
      <c r="B151" s="23">
        <f>E147</f>
        <v>45404</v>
      </c>
      <c r="C151" s="21" t="s">
        <v>0</v>
      </c>
      <c r="D151" s="21"/>
      <c r="E151" s="20" t="s">
        <v>108</v>
      </c>
      <c r="F151" s="24"/>
      <c r="G151" s="20" t="s">
        <v>2</v>
      </c>
      <c r="H151" s="21" t="s">
        <v>39</v>
      </c>
      <c r="I151" s="20" t="s">
        <v>153</v>
      </c>
      <c r="J151" s="22" t="s">
        <v>40</v>
      </c>
      <c r="K151" s="30"/>
      <c r="L151" s="31"/>
    </row>
    <row r="152" spans="1:14" s="3" customFormat="1" ht="54.95" customHeight="1" x14ac:dyDescent="0.3">
      <c r="A152" s="20" t="s">
        <v>118</v>
      </c>
      <c r="B152" s="23">
        <f>E147+1</f>
        <v>45405</v>
      </c>
      <c r="C152" s="21" t="s">
        <v>0</v>
      </c>
      <c r="D152" s="21"/>
      <c r="E152" s="20" t="s">
        <v>108</v>
      </c>
      <c r="F152" s="22"/>
      <c r="G152" s="20" t="s">
        <v>18</v>
      </c>
      <c r="H152" s="21" t="s">
        <v>45</v>
      </c>
      <c r="I152" s="20" t="s">
        <v>152</v>
      </c>
      <c r="J152" s="24" t="s">
        <v>69</v>
      </c>
      <c r="K152" s="74"/>
      <c r="L152" s="75"/>
    </row>
    <row r="153" spans="1:14" s="3" customFormat="1" ht="54.95" customHeight="1" x14ac:dyDescent="0.3">
      <c r="A153" s="55" t="s">
        <v>119</v>
      </c>
      <c r="B153" s="23">
        <f>E147+2</f>
        <v>45406</v>
      </c>
      <c r="C153" s="21" t="s">
        <v>0</v>
      </c>
      <c r="D153" s="21"/>
      <c r="E153" s="20" t="s">
        <v>111</v>
      </c>
      <c r="F153" s="24"/>
      <c r="G153" s="20"/>
      <c r="H153" s="21"/>
      <c r="I153" s="20"/>
      <c r="J153" s="22"/>
      <c r="K153" s="76"/>
      <c r="L153" s="77"/>
    </row>
    <row r="154" spans="1:14" s="3" customFormat="1" ht="48.75" customHeight="1" x14ac:dyDescent="0.3">
      <c r="A154" s="20" t="s">
        <v>120</v>
      </c>
      <c r="B154" s="23">
        <f>E147+3</f>
        <v>45407</v>
      </c>
      <c r="C154" s="21" t="s">
        <v>0</v>
      </c>
      <c r="D154" s="21"/>
      <c r="E154" s="20" t="s">
        <v>108</v>
      </c>
      <c r="F154" s="24"/>
      <c r="G154" s="20" t="s">
        <v>2</v>
      </c>
      <c r="H154" s="21" t="s">
        <v>20</v>
      </c>
      <c r="I154" s="20" t="s">
        <v>151</v>
      </c>
      <c r="J154" s="25" t="s">
        <v>6</v>
      </c>
      <c r="K154" s="30"/>
      <c r="L154" s="31"/>
    </row>
    <row r="155" spans="1:14" s="3" customFormat="1" ht="48.75" customHeight="1" x14ac:dyDescent="0.3">
      <c r="A155" s="20" t="s">
        <v>121</v>
      </c>
      <c r="B155" s="23">
        <f>E147+4</f>
        <v>45408</v>
      </c>
      <c r="C155" s="21" t="s">
        <v>49</v>
      </c>
      <c r="D155" s="21" t="s">
        <v>42</v>
      </c>
      <c r="E155" s="69" t="s">
        <v>150</v>
      </c>
      <c r="F155" s="22" t="s">
        <v>43</v>
      </c>
      <c r="G155" s="20" t="s">
        <v>9</v>
      </c>
      <c r="H155" s="21" t="s">
        <v>10</v>
      </c>
      <c r="I155" s="20" t="s">
        <v>116</v>
      </c>
      <c r="J155" s="24" t="s">
        <v>51</v>
      </c>
      <c r="K155" s="74"/>
      <c r="L155" s="75"/>
    </row>
    <row r="156" spans="1:14" s="3" customFormat="1" ht="15" customHeight="1" x14ac:dyDescent="0.3">
      <c r="A156" s="9"/>
      <c r="B156" s="37"/>
      <c r="C156" s="26"/>
      <c r="D156" s="26"/>
      <c r="E156" s="9"/>
      <c r="F156" s="11"/>
      <c r="G156" s="9"/>
      <c r="H156" s="26"/>
      <c r="I156" s="9"/>
      <c r="J156" s="11"/>
      <c r="K156" s="30"/>
      <c r="L156" s="31"/>
    </row>
    <row r="157" spans="1:14" s="3" customFormat="1" ht="15" customHeight="1" x14ac:dyDescent="0.3">
      <c r="A157" s="9"/>
      <c r="B157" s="37"/>
      <c r="C157" s="26"/>
      <c r="D157" s="26"/>
      <c r="E157" s="9"/>
      <c r="F157" s="11"/>
      <c r="G157" s="9"/>
      <c r="H157" s="26"/>
      <c r="I157" s="9"/>
      <c r="J157" s="11"/>
      <c r="K157" s="30"/>
      <c r="L157" s="31"/>
    </row>
    <row r="158" spans="1:14" ht="15" x14ac:dyDescent="0.3">
      <c r="A158" s="38" t="s">
        <v>11</v>
      </c>
      <c r="B158" s="39" t="s">
        <v>106</v>
      </c>
      <c r="F158" s="61" t="s">
        <v>61</v>
      </c>
      <c r="I158" s="41"/>
      <c r="N158" s="3"/>
    </row>
    <row r="159" spans="1:14" ht="15" x14ac:dyDescent="0.3">
      <c r="A159" s="38" t="s">
        <v>27</v>
      </c>
      <c r="B159" s="39" t="s">
        <v>105</v>
      </c>
      <c r="F159" s="61" t="s">
        <v>76</v>
      </c>
    </row>
    <row r="160" spans="1:14" ht="15" x14ac:dyDescent="0.3">
      <c r="A160" s="38"/>
      <c r="B160" s="39"/>
      <c r="F160" s="40"/>
      <c r="K160" s="42"/>
      <c r="L160" s="43"/>
      <c r="M160" s="7"/>
      <c r="N160" s="48"/>
    </row>
    <row r="161" spans="1:14" s="13" customFormat="1" ht="15" customHeight="1" x14ac:dyDescent="0.3">
      <c r="A161" s="9"/>
      <c r="B161" s="72"/>
      <c r="C161" s="73"/>
      <c r="D161" s="73"/>
      <c r="E161" s="73"/>
      <c r="F161" s="73"/>
      <c r="G161" s="73"/>
      <c r="H161" s="73"/>
      <c r="I161" s="73"/>
      <c r="J161" s="11"/>
      <c r="K161" s="32"/>
      <c r="L161" s="33"/>
      <c r="M161" s="10"/>
      <c r="N161" s="12"/>
    </row>
    <row r="162" spans="1:14" s="3" customFormat="1" ht="15" customHeight="1" x14ac:dyDescent="0.3">
      <c r="A162" s="9"/>
      <c r="B162" s="53"/>
      <c r="C162" s="54"/>
      <c r="D162" s="54"/>
      <c r="E162" s="54"/>
      <c r="F162" s="54"/>
      <c r="G162" s="54"/>
      <c r="H162" s="54"/>
      <c r="I162" s="54"/>
      <c r="J162" s="11"/>
      <c r="K162" s="32"/>
      <c r="L162" s="33"/>
      <c r="M162" s="7"/>
      <c r="N162" s="2"/>
    </row>
    <row r="163" spans="1:14" ht="30" customHeight="1" x14ac:dyDescent="0.3">
      <c r="A163" s="15" t="s">
        <v>96</v>
      </c>
      <c r="B163" s="15"/>
      <c r="F163" s="16"/>
      <c r="G163" s="17"/>
      <c r="J163" s="18"/>
    </row>
    <row r="164" spans="1:14" ht="15" x14ac:dyDescent="0.3">
      <c r="A164" s="14"/>
      <c r="B164" s="14"/>
    </row>
    <row r="165" spans="1:14" ht="18" x14ac:dyDescent="0.3">
      <c r="A165" s="14" t="s">
        <v>95</v>
      </c>
      <c r="B165" s="14"/>
      <c r="E165" s="16">
        <f>E147+7</f>
        <v>45411</v>
      </c>
      <c r="F165" s="19" t="s">
        <v>100</v>
      </c>
      <c r="G165" s="17">
        <f>G147+7</f>
        <v>45417</v>
      </c>
    </row>
    <row r="166" spans="1:14" s="3" customFormat="1" ht="15" x14ac:dyDescent="0.3">
      <c r="A166" s="14"/>
      <c r="B166" s="14"/>
      <c r="C166" s="6"/>
      <c r="D166" s="6"/>
      <c r="E166" s="8"/>
      <c r="F166" s="8"/>
      <c r="G166" s="5"/>
      <c r="H166" s="6"/>
      <c r="I166" s="8"/>
      <c r="J166" s="8"/>
      <c r="K166" s="28"/>
      <c r="L166" s="29"/>
      <c r="M166" s="1"/>
      <c r="N166" s="1"/>
    </row>
    <row r="167" spans="1:14" ht="15" customHeight="1" x14ac:dyDescent="0.3">
      <c r="A167" s="70" t="s">
        <v>97</v>
      </c>
      <c r="B167" s="70" t="s">
        <v>98</v>
      </c>
      <c r="C167" s="71" t="s">
        <v>99</v>
      </c>
      <c r="D167" s="71" t="s">
        <v>160</v>
      </c>
      <c r="E167" s="82" t="s">
        <v>101</v>
      </c>
      <c r="F167" s="68" t="s">
        <v>103</v>
      </c>
      <c r="G167" s="82" t="s">
        <v>99</v>
      </c>
      <c r="H167" s="82" t="s">
        <v>160</v>
      </c>
      <c r="I167" s="82" t="s">
        <v>101</v>
      </c>
      <c r="J167" s="52" t="s">
        <v>103</v>
      </c>
    </row>
    <row r="168" spans="1:14" ht="15" x14ac:dyDescent="0.3">
      <c r="A168" s="70"/>
      <c r="B168" s="70"/>
      <c r="C168" s="71"/>
      <c r="D168" s="71"/>
      <c r="E168" s="83"/>
      <c r="F168" s="68" t="s">
        <v>104</v>
      </c>
      <c r="G168" s="83"/>
      <c r="H168" s="83"/>
      <c r="I168" s="83"/>
      <c r="J168" s="52" t="s">
        <v>104</v>
      </c>
    </row>
    <row r="169" spans="1:14" s="3" customFormat="1" ht="54.95" customHeight="1" x14ac:dyDescent="0.3">
      <c r="A169" s="20" t="s">
        <v>117</v>
      </c>
      <c r="B169" s="23">
        <f>E165</f>
        <v>45411</v>
      </c>
      <c r="C169" s="21" t="s">
        <v>0</v>
      </c>
      <c r="D169" s="21"/>
      <c r="E169" s="20" t="s">
        <v>108</v>
      </c>
      <c r="F169" s="24"/>
      <c r="G169" s="20" t="s">
        <v>78</v>
      </c>
      <c r="H169" s="21" t="s">
        <v>44</v>
      </c>
      <c r="I169" s="20" t="s">
        <v>156</v>
      </c>
      <c r="J169" s="22" t="s">
        <v>77</v>
      </c>
      <c r="K169" s="57"/>
      <c r="L169" s="31"/>
    </row>
    <row r="170" spans="1:14" s="3" customFormat="1" ht="39.950000000000003" customHeight="1" x14ac:dyDescent="0.3">
      <c r="A170" s="20" t="s">
        <v>118</v>
      </c>
      <c r="B170" s="23">
        <f>E165+1</f>
        <v>45412</v>
      </c>
      <c r="C170" s="21" t="s">
        <v>0</v>
      </c>
      <c r="D170" s="21"/>
      <c r="E170" s="20" t="s">
        <v>108</v>
      </c>
      <c r="F170" s="24"/>
      <c r="G170" s="20"/>
      <c r="H170" s="21"/>
      <c r="I170" s="20"/>
      <c r="J170" s="24"/>
      <c r="K170" s="30"/>
      <c r="L170" s="31"/>
    </row>
    <row r="171" spans="1:14" s="3" customFormat="1" ht="54.95" customHeight="1" x14ac:dyDescent="0.3">
      <c r="A171" s="62" t="s">
        <v>119</v>
      </c>
      <c r="B171" s="63">
        <f>E165+2</f>
        <v>45413</v>
      </c>
      <c r="C171" s="64"/>
      <c r="D171" s="64"/>
      <c r="E171" s="62" t="s">
        <v>154</v>
      </c>
      <c r="F171" s="66"/>
      <c r="G171" s="62"/>
      <c r="H171" s="64"/>
      <c r="I171" s="62"/>
      <c r="J171" s="67"/>
      <c r="K171" s="76"/>
      <c r="L171" s="77"/>
    </row>
    <row r="172" spans="1:14" s="3" customFormat="1" ht="39.950000000000003" customHeight="1" x14ac:dyDescent="0.3">
      <c r="A172" s="20" t="s">
        <v>120</v>
      </c>
      <c r="B172" s="23">
        <f>E165+3</f>
        <v>45414</v>
      </c>
      <c r="C172" s="21" t="s">
        <v>0</v>
      </c>
      <c r="D172" s="21"/>
      <c r="E172" s="20" t="s">
        <v>108</v>
      </c>
      <c r="F172" s="24"/>
      <c r="G172" s="20"/>
      <c r="H172" s="21"/>
      <c r="I172" s="20"/>
      <c r="J172" s="25"/>
      <c r="K172" s="30"/>
      <c r="L172" s="31"/>
    </row>
    <row r="173" spans="1:14" s="3" customFormat="1" ht="48" customHeight="1" x14ac:dyDescent="0.3">
      <c r="A173" s="20" t="s">
        <v>121</v>
      </c>
      <c r="B173" s="23">
        <f>E165+4</f>
        <v>45415</v>
      </c>
      <c r="C173" s="21" t="s">
        <v>56</v>
      </c>
      <c r="D173" s="21" t="s">
        <v>46</v>
      </c>
      <c r="E173" s="20" t="s">
        <v>155</v>
      </c>
      <c r="F173" s="22" t="s">
        <v>70</v>
      </c>
      <c r="G173" s="20"/>
      <c r="H173" s="21"/>
      <c r="I173" s="20"/>
      <c r="J173" s="22"/>
      <c r="K173" s="30"/>
      <c r="L173" s="31"/>
    </row>
    <row r="174" spans="1:14" s="3" customFormat="1" ht="15" customHeight="1" x14ac:dyDescent="0.3">
      <c r="A174" s="47"/>
      <c r="B174" s="47"/>
      <c r="C174" s="6"/>
      <c r="D174" s="6"/>
      <c r="E174" s="8"/>
      <c r="F174" s="8"/>
      <c r="G174" s="5"/>
      <c r="H174" s="6"/>
      <c r="I174" s="8"/>
      <c r="J174" s="8"/>
      <c r="K174" s="30"/>
      <c r="L174" s="31"/>
    </row>
    <row r="175" spans="1:14" s="3" customFormat="1" ht="15" customHeight="1" x14ac:dyDescent="0.3">
      <c r="A175" s="9"/>
      <c r="B175" s="37"/>
      <c r="C175" s="26"/>
      <c r="D175" s="26"/>
      <c r="E175" s="9"/>
      <c r="F175" s="11"/>
      <c r="G175" s="9"/>
      <c r="H175" s="26"/>
      <c r="I175" s="9"/>
      <c r="J175" s="11"/>
      <c r="K175" s="30"/>
      <c r="L175" s="31"/>
    </row>
    <row r="176" spans="1:14" ht="15" x14ac:dyDescent="0.3">
      <c r="A176" s="38" t="s">
        <v>11</v>
      </c>
      <c r="B176" s="39" t="s">
        <v>106</v>
      </c>
      <c r="F176" s="61" t="s">
        <v>61</v>
      </c>
      <c r="I176" s="41"/>
      <c r="N176" s="3"/>
    </row>
    <row r="177" spans="1:14" ht="15" x14ac:dyDescent="0.3">
      <c r="A177" s="38" t="s">
        <v>27</v>
      </c>
      <c r="B177" s="39" t="s">
        <v>105</v>
      </c>
      <c r="F177" s="61" t="s">
        <v>76</v>
      </c>
    </row>
    <row r="178" spans="1:14" ht="15" x14ac:dyDescent="0.3">
      <c r="A178" s="38"/>
      <c r="B178" s="39"/>
      <c r="F178" s="40"/>
      <c r="K178" s="42"/>
      <c r="L178" s="43"/>
      <c r="M178" s="7"/>
      <c r="N178" s="48"/>
    </row>
    <row r="179" spans="1:14" s="13" customFormat="1" ht="15" customHeight="1" x14ac:dyDescent="0.3">
      <c r="A179" s="9"/>
      <c r="B179" s="72"/>
      <c r="C179" s="73"/>
      <c r="D179" s="73"/>
      <c r="E179" s="73"/>
      <c r="F179" s="73"/>
      <c r="G179" s="73"/>
      <c r="H179" s="73"/>
      <c r="I179" s="73"/>
      <c r="J179" s="11"/>
      <c r="K179" s="32"/>
      <c r="L179" s="33"/>
      <c r="M179" s="10"/>
      <c r="N179" s="12"/>
    </row>
    <row r="180" spans="1:14" s="3" customFormat="1" ht="15" customHeight="1" x14ac:dyDescent="0.3">
      <c r="A180" s="5"/>
      <c r="B180" s="5"/>
      <c r="C180" s="6"/>
      <c r="D180" s="6"/>
      <c r="E180" s="8"/>
      <c r="F180" s="8"/>
      <c r="G180" s="5"/>
      <c r="H180" s="6"/>
      <c r="I180" s="8"/>
      <c r="J180" s="8"/>
      <c r="K180" s="30"/>
      <c r="L180" s="29"/>
      <c r="M180" s="1"/>
    </row>
    <row r="181" spans="1:14" s="3" customFormat="1" ht="15" customHeight="1" x14ac:dyDescent="0.3">
      <c r="A181" s="5"/>
      <c r="B181" s="5"/>
      <c r="C181" s="6"/>
      <c r="D181" s="6"/>
      <c r="E181" s="8"/>
      <c r="F181" s="8"/>
      <c r="G181" s="5"/>
      <c r="H181" s="6"/>
      <c r="I181" s="8"/>
      <c r="J181" s="8"/>
      <c r="K181" s="28"/>
      <c r="L181" s="29"/>
      <c r="M181" s="1"/>
      <c r="N181" s="1"/>
    </row>
  </sheetData>
  <mergeCells count="132">
    <mergeCell ref="K65:L65"/>
    <mergeCell ref="K46:L46"/>
    <mergeCell ref="K47:L47"/>
    <mergeCell ref="K43:L43"/>
    <mergeCell ref="K44:L44"/>
    <mergeCell ref="K45:L45"/>
    <mergeCell ref="B53:I53"/>
    <mergeCell ref="B71:I71"/>
    <mergeCell ref="A6:A7"/>
    <mergeCell ref="B6:B7"/>
    <mergeCell ref="C6:C7"/>
    <mergeCell ref="D6:D7"/>
    <mergeCell ref="E6:E7"/>
    <mergeCell ref="K27:L27"/>
    <mergeCell ref="H6:H7"/>
    <mergeCell ref="I6:I7"/>
    <mergeCell ref="K10:L10"/>
    <mergeCell ref="K11:L11"/>
    <mergeCell ref="K12:L12"/>
    <mergeCell ref="G6:G7"/>
    <mergeCell ref="K9:L9"/>
    <mergeCell ref="B18:I18"/>
    <mergeCell ref="K29:L29"/>
    <mergeCell ref="K64:L64"/>
    <mergeCell ref="K62:L62"/>
    <mergeCell ref="K63:L63"/>
    <mergeCell ref="A24:A25"/>
    <mergeCell ref="B24:B25"/>
    <mergeCell ref="C24:C25"/>
    <mergeCell ref="D24:D25"/>
    <mergeCell ref="E24:E25"/>
    <mergeCell ref="G24:G25"/>
    <mergeCell ref="H24:H25"/>
    <mergeCell ref="I24:I25"/>
    <mergeCell ref="K26:L26"/>
    <mergeCell ref="K30:L30"/>
    <mergeCell ref="B36:I36"/>
    <mergeCell ref="A59:A60"/>
    <mergeCell ref="B59:B60"/>
    <mergeCell ref="C59:C60"/>
    <mergeCell ref="D59:D60"/>
    <mergeCell ref="E59:E60"/>
    <mergeCell ref="G59:G60"/>
    <mergeCell ref="H59:H60"/>
    <mergeCell ref="I59:I60"/>
    <mergeCell ref="K61:L61"/>
    <mergeCell ref="K97:L97"/>
    <mergeCell ref="K98:L98"/>
    <mergeCell ref="K99:L99"/>
    <mergeCell ref="K119:L119"/>
    <mergeCell ref="K101:L101"/>
    <mergeCell ref="K83:L83"/>
    <mergeCell ref="B107:I107"/>
    <mergeCell ref="A113:A114"/>
    <mergeCell ref="B113:B114"/>
    <mergeCell ref="C113:C114"/>
    <mergeCell ref="D113:D114"/>
    <mergeCell ref="E113:E114"/>
    <mergeCell ref="G113:G114"/>
    <mergeCell ref="H113:H114"/>
    <mergeCell ref="I113:I114"/>
    <mergeCell ref="K80:L80"/>
    <mergeCell ref="K81:L81"/>
    <mergeCell ref="B89:I89"/>
    <mergeCell ref="B90:I90"/>
    <mergeCell ref="A95:A96"/>
    <mergeCell ref="B95:B96"/>
    <mergeCell ref="C95:C96"/>
    <mergeCell ref="D95:D96"/>
    <mergeCell ref="E95:E96"/>
    <mergeCell ref="G95:G96"/>
    <mergeCell ref="H95:H96"/>
    <mergeCell ref="I95:I96"/>
    <mergeCell ref="K8:L8"/>
    <mergeCell ref="K28:L28"/>
    <mergeCell ref="A41:A42"/>
    <mergeCell ref="B41:B42"/>
    <mergeCell ref="C41:C42"/>
    <mergeCell ref="D41:D42"/>
    <mergeCell ref="E41:E42"/>
    <mergeCell ref="G41:G42"/>
    <mergeCell ref="H41:H42"/>
    <mergeCell ref="I41:I42"/>
    <mergeCell ref="A77:A78"/>
    <mergeCell ref="B77:B78"/>
    <mergeCell ref="C77:C78"/>
    <mergeCell ref="D77:D78"/>
    <mergeCell ref="E77:E78"/>
    <mergeCell ref="G77:G78"/>
    <mergeCell ref="H77:H78"/>
    <mergeCell ref="I77:I78"/>
    <mergeCell ref="K79:L79"/>
    <mergeCell ref="H149:H150"/>
    <mergeCell ref="I149:I150"/>
    <mergeCell ref="K115:L115"/>
    <mergeCell ref="K116:L116"/>
    <mergeCell ref="K117:L117"/>
    <mergeCell ref="K118:L118"/>
    <mergeCell ref="B125:I125"/>
    <mergeCell ref="K136:L136"/>
    <mergeCell ref="K133:L133"/>
    <mergeCell ref="K134:L134"/>
    <mergeCell ref="K135:L135"/>
    <mergeCell ref="B143:I143"/>
    <mergeCell ref="H131:H132"/>
    <mergeCell ref="I131:I132"/>
    <mergeCell ref="B179:I179"/>
    <mergeCell ref="K152:L152"/>
    <mergeCell ref="K153:L153"/>
    <mergeCell ref="B161:I161"/>
    <mergeCell ref="A167:A168"/>
    <mergeCell ref="B167:B168"/>
    <mergeCell ref="C167:C168"/>
    <mergeCell ref="D167:D168"/>
    <mergeCell ref="E167:E168"/>
    <mergeCell ref="G167:G168"/>
    <mergeCell ref="H167:H168"/>
    <mergeCell ref="I167:I168"/>
    <mergeCell ref="K171:L171"/>
    <mergeCell ref="K155:L155"/>
    <mergeCell ref="A149:A150"/>
    <mergeCell ref="B149:B150"/>
    <mergeCell ref="C149:C150"/>
    <mergeCell ref="D149:D150"/>
    <mergeCell ref="E149:E150"/>
    <mergeCell ref="G149:G150"/>
    <mergeCell ref="A131:A132"/>
    <mergeCell ref="B131:B132"/>
    <mergeCell ref="C131:C132"/>
    <mergeCell ref="D131:D132"/>
    <mergeCell ref="E131:E132"/>
    <mergeCell ref="G131:G132"/>
  </mergeCells>
  <pageMargins left="0.27559055118110237" right="0.15748031496062992" top="1.1417322834645669" bottom="0.59055118110236227" header="0.59055118110236227" footer="0.23622047244094491"/>
  <pageSetup paperSize="9" orientation="landscape" r:id="rId1"/>
  <headerFooter>
    <oddHeader>&amp;L&amp;14Wochenpläne zum Praktischen Jahr&amp;C&amp;14Gr. 3&amp;R&amp;14 2023-24</oddHeader>
    <oddFooter>&amp;L&amp;8&amp;F&amp;R&amp;8&amp;D/&amp;T</oddFooter>
  </headerFooter>
  <rowBreaks count="9" manualBreakCount="9">
    <brk id="18" max="16383" man="1"/>
    <brk id="37" max="16383" man="1"/>
    <brk id="53" max="16383" man="1"/>
    <brk id="71" max="16383" man="1"/>
    <brk id="89" max="16383" man="1"/>
    <brk id="107" max="16383" man="1"/>
    <brk id="125" max="16383" man="1"/>
    <brk id="143" max="16383" man="1"/>
    <brk id="16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11</vt:i4>
      </vt:variant>
    </vt:vector>
  </HeadingPairs>
  <TitlesOfParts>
    <vt:vector size="12" baseType="lpstr">
      <vt:lpstr>Gr 3_ab 26.02.23</vt:lpstr>
      <vt:lpstr>'Gr 3_ab 26.02.23'!Druckbereich</vt:lpstr>
      <vt:lpstr>'Gr 3_ab 26.02.23'!Text10</vt:lpstr>
      <vt:lpstr>'Gr 3_ab 26.02.23'!Text12</vt:lpstr>
      <vt:lpstr>'Gr 3_ab 26.02.23'!Text14</vt:lpstr>
      <vt:lpstr>'Gr 3_ab 26.02.23'!Text16</vt:lpstr>
      <vt:lpstr>'Gr 3_ab 26.02.23'!Text18</vt:lpstr>
      <vt:lpstr>'Gr 3_ab 26.02.23'!Text2</vt:lpstr>
      <vt:lpstr>'Gr 3_ab 26.02.23'!Text20</vt:lpstr>
      <vt:lpstr>'Gr 3_ab 26.02.23'!Text4</vt:lpstr>
      <vt:lpstr>'Gr 3_ab 26.02.23'!Text6</vt:lpstr>
      <vt:lpstr>'Gr 3_ab 26.02.23'!Text8</vt:lpstr>
    </vt:vector>
  </TitlesOfParts>
  <Company>TiHo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Völker, Sylvia</dc:creator>
  <cp:lastModifiedBy>Richter, Robin</cp:lastModifiedBy>
  <cp:lastPrinted>2024-02-26T08:47:28Z</cp:lastPrinted>
  <dcterms:created xsi:type="dcterms:W3CDTF">2019-06-24T12:36:01Z</dcterms:created>
  <dcterms:modified xsi:type="dcterms:W3CDTF">2024-10-07T07:52:44Z</dcterms:modified>
</cp:coreProperties>
</file>